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730" windowHeight="9075"/>
  </bookViews>
  <sheets>
    <sheet name="2025" sheetId="5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5"/>
  <c r="E43"/>
  <c r="D64"/>
  <c r="E35"/>
  <c r="E47"/>
  <c r="E44"/>
  <c r="E75" l="1"/>
  <c r="E49"/>
  <c r="D34"/>
  <c r="C34"/>
  <c r="E53"/>
  <c r="D67" l="1"/>
  <c r="C67"/>
  <c r="D58"/>
  <c r="E69"/>
  <c r="E68"/>
  <c r="E66"/>
  <c r="E65"/>
  <c r="E63"/>
  <c r="E62"/>
  <c r="E61"/>
  <c r="E60"/>
  <c r="E59"/>
  <c r="E57"/>
  <c r="E56"/>
  <c r="E55"/>
  <c r="E54"/>
  <c r="E52"/>
  <c r="E51"/>
  <c r="E48"/>
  <c r="E46"/>
  <c r="E45"/>
  <c r="E42"/>
  <c r="E41"/>
  <c r="E40"/>
  <c r="E39"/>
  <c r="E38"/>
  <c r="E37"/>
  <c r="E36"/>
  <c r="E32"/>
  <c r="E31"/>
  <c r="E34" l="1"/>
  <c r="C30"/>
  <c r="E67" l="1"/>
  <c r="E64" l="1"/>
  <c r="C64"/>
  <c r="C58"/>
  <c r="E58" s="1"/>
  <c r="C47"/>
  <c r="C43"/>
  <c r="C71" l="1"/>
  <c r="C70"/>
  <c r="C72" l="1"/>
  <c r="D71"/>
  <c r="E71" s="1"/>
  <c r="D30"/>
  <c r="E30" s="1"/>
  <c r="D47"/>
  <c r="D43"/>
  <c r="D70"/>
  <c r="D72" l="1"/>
  <c r="E72" s="1"/>
</calcChain>
</file>

<file path=xl/sharedStrings.xml><?xml version="1.0" encoding="utf-8"?>
<sst xmlns="http://schemas.openxmlformats.org/spreadsheetml/2006/main" count="99" uniqueCount="94">
  <si>
    <t>ПОГОДЖЕНО :</t>
  </si>
  <si>
    <t>ЗАТВЕРДЖЕНО :</t>
  </si>
  <si>
    <t>Начальник фінансового управління Буської міської ради</t>
  </si>
  <si>
    <t>Буський міський голова</t>
  </si>
  <si>
    <t>Михайло ПОСТОЛЮК</t>
  </si>
  <si>
    <t>Ростислав СЛІПЕЦЬ</t>
  </si>
  <si>
    <t>дата</t>
  </si>
  <si>
    <t>х</t>
  </si>
  <si>
    <t>Рік</t>
  </si>
  <si>
    <t>Коди</t>
  </si>
  <si>
    <t xml:space="preserve">Назва підприємства  </t>
  </si>
  <si>
    <t>Комунальне некомерційне підприємство Буської міської ради "Буська центральна районна лікарня"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</si>
  <si>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</si>
  <si>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</si>
  <si>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</si>
  <si>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</si>
  <si>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</si>
  <si>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t>за СПОДУ</t>
  </si>
  <si>
    <t xml:space="preserve">Галузь     </t>
  </si>
  <si>
    <t>Медицина</t>
  </si>
  <si>
    <t>за ЗКГНГ</t>
  </si>
  <si>
    <t xml:space="preserve">Вид економічної діяльності    </t>
  </si>
  <si>
    <t>грн.</t>
  </si>
  <si>
    <t xml:space="preserve">за КВЕД  </t>
  </si>
  <si>
    <t xml:space="preserve">Одиниця виміру </t>
  </si>
  <si>
    <t>Форма власності</t>
  </si>
  <si>
    <t>комунальна</t>
  </si>
  <si>
    <t>Середньооблікова кількість штатних працівників</t>
  </si>
  <si>
    <t>Стандарти звітності П(с)БОУ</t>
  </si>
  <si>
    <t xml:space="preserve">Місцезнаходження  </t>
  </si>
  <si>
    <t>80500, Львівська область, Золочівський район, м.Буськ, вул.Львівська,77</t>
  </si>
  <si>
    <t>Стандарти звітності МСФЗ</t>
  </si>
  <si>
    <t>Найменування показника</t>
  </si>
  <si>
    <t xml:space="preserve">Код рядка </t>
  </si>
  <si>
    <t xml:space="preserve">Доходи </t>
  </si>
  <si>
    <t>Медикаменти та перев'язувальні матеріали</t>
  </si>
  <si>
    <t>Продукти харчування</t>
  </si>
  <si>
    <t>Інші операційні доходи, у т.ч.:</t>
  </si>
  <si>
    <t>інші необоротні активи отримані безкоштовно, благодійні внески</t>
  </si>
  <si>
    <t>відсотки отримані (поточні рахунки і депозити)</t>
  </si>
  <si>
    <t>Видатки</t>
  </si>
  <si>
    <t>Нарахування на оплату праці</t>
  </si>
  <si>
    <t>Видатки на відрядження</t>
  </si>
  <si>
    <t>Оплата комунальних послуг та енергоносіїв, у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</si>
  <si>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</si>
  <si>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</si>
  <si>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</si>
  <si>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</si>
  <si>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капітальний ремонт</t>
  </si>
  <si>
    <t>Усього доходів</t>
  </si>
  <si>
    <t>Усього видатків</t>
  </si>
  <si>
    <t>Фінансовий результат</t>
  </si>
  <si>
    <t xml:space="preserve">               (підпис)</t>
  </si>
  <si>
    <t>основні засоби</t>
  </si>
  <si>
    <t>Микола КОЛАЧИНСЬКИЙ</t>
  </si>
  <si>
    <t xml:space="preserve">Заробітна плата      </t>
  </si>
  <si>
    <t>Власне імя та ПРІЗВИЩЕ керівника</t>
  </si>
  <si>
    <t>М. П. (власне імя, прізвище)</t>
  </si>
  <si>
    <t xml:space="preserve"> Дані про персонал </t>
  </si>
  <si>
    <t xml:space="preserve"> Формування фінансових результатів</t>
  </si>
  <si>
    <t>Капітальні інвестиції в.т.ч.</t>
  </si>
  <si>
    <t xml:space="preserve">Оплата комунальних послуг та енергоносіїв </t>
  </si>
  <si>
    <t>Заробітна плата і нарахування</t>
  </si>
  <si>
    <t>Послуги (крім комунальних)</t>
  </si>
  <si>
    <t>Соціальне забезпечення</t>
  </si>
  <si>
    <t>дохід від надання майна в оренду</t>
  </si>
  <si>
    <t xml:space="preserve">    дохід від реалізації оборотних і необоротних активів</t>
  </si>
  <si>
    <t xml:space="preserve">Дохід від реалізації робіт та послуг, в т. ч.:  </t>
  </si>
  <si>
    <t xml:space="preserve"> дохід за  програмою медичних гарантій</t>
  </si>
  <si>
    <t>дохід від надання медичних та немедичних послуг за кошти фізичних та юридичних осіб</t>
  </si>
  <si>
    <t xml:space="preserve">оплата інших енергоносіїв </t>
  </si>
  <si>
    <t>Соціальне забезпечення (відшкодування пільгових медикаментів)</t>
  </si>
  <si>
    <t>Соціальне забезпечення ( пільгові пенсії)</t>
  </si>
  <si>
    <t>Соціальне забезпечення  в т.ч.:</t>
  </si>
  <si>
    <t>01997633.</t>
  </si>
  <si>
    <t>Інші неопераційні доходи у т. ч:</t>
  </si>
  <si>
    <t xml:space="preserve">Директор </t>
  </si>
  <si>
    <r>
      <t xml:space="preserve">     </t>
    </r>
    <r>
      <rPr>
        <sz val="10"/>
        <rFont val="Times New Roman"/>
        <family val="1"/>
        <charset val="204"/>
      </rPr>
      <t xml:space="preserve">    (власне імя, прізвище)</t>
    </r>
    <r>
      <rPr>
        <sz val="13"/>
        <rFont val="Times New Roman"/>
        <family val="1"/>
        <charset val="204"/>
      </rPr>
      <t xml:space="preserve">    </t>
    </r>
  </si>
  <si>
    <t xml:space="preserve">    (посада)</t>
  </si>
  <si>
    <r>
      <t xml:space="preserve">Цільовий дохід з місцевого бюджету </t>
    </r>
    <r>
      <rPr>
        <sz val="13"/>
        <rFont val="Times New Roman"/>
        <family val="1"/>
        <charset val="204"/>
      </rPr>
      <t>за програмами, у т.ч.:</t>
    </r>
  </si>
  <si>
    <t>Середня кількість працівників (штатних працівників, зовнішніх сумісників )</t>
  </si>
  <si>
    <t>Оплата послуг (крім комунальних:зв'язок, прання, ТО мед.обладнання, ліфтів, авто, охорона та інші)</t>
  </si>
  <si>
    <t>Комунальне підприємство</t>
  </si>
  <si>
    <t>Львівська область, Золочівський район, м.Буськ</t>
  </si>
  <si>
    <r>
      <t xml:space="preserve">Орган державного управління  </t>
    </r>
    <r>
      <rPr>
        <b/>
        <i/>
        <sz val="12"/>
        <rFont val="Times New Roman"/>
        <family val="1"/>
        <charset val="204"/>
      </rPr>
      <t xml:space="preserve"> </t>
    </r>
  </si>
  <si>
    <t>Діяльність лікарняних закладів</t>
  </si>
  <si>
    <t>86.10.</t>
  </si>
  <si>
    <t>Капітальні інвестиції (ремонти)</t>
  </si>
  <si>
    <r>
      <t xml:space="preserve">ЗВІТ ПРО ФІНАНСОВИЙ ПЛАН ПІДПРИЄМСТВА ЗА  </t>
    </r>
    <r>
      <rPr>
        <b/>
        <u/>
        <sz val="13"/>
        <rFont val="Times New Roman"/>
        <family val="1"/>
        <charset val="204"/>
      </rPr>
      <t xml:space="preserve"> 2024</t>
    </r>
    <r>
      <rPr>
        <b/>
        <sz val="13"/>
        <rFont val="Times New Roman"/>
        <family val="1"/>
        <charset val="204"/>
      </rPr>
      <t xml:space="preserve">  рік</t>
    </r>
  </si>
  <si>
    <t>План на 2024</t>
  </si>
  <si>
    <t>Факт 2024</t>
  </si>
  <si>
    <t>відхилення від плану,+/-</t>
  </si>
  <si>
    <t>дохід від амортизації по НА та ОЗ</t>
  </si>
  <si>
    <t xml:space="preserve">Предмети, матеріали та інвентар </t>
  </si>
</sst>
</file>

<file path=xl/styles.xml><?xml version="1.0" encoding="utf-8"?>
<styleSheet xmlns="http://schemas.openxmlformats.org/spreadsheetml/2006/main">
  <numFmts count="2">
    <numFmt numFmtId="164" formatCode="_(* #,##0_);_(* \(#,##0\);_(* &quot;-&quot;_);_(@_)"/>
    <numFmt numFmtId="165" formatCode="#,##0.0"/>
  </numFmts>
  <fonts count="2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u/>
      <sz val="13"/>
      <name val="Times New Roman"/>
      <family val="1"/>
      <charset val="204"/>
    </font>
    <font>
      <sz val="13"/>
      <color rgb="FF0070C0"/>
      <name val="Times New Roman"/>
      <family val="1"/>
      <charset val="204"/>
    </font>
    <font>
      <sz val="13"/>
      <color rgb="FF00B050"/>
      <name val="Times New Roman"/>
      <family val="1"/>
      <charset val="204"/>
    </font>
    <font>
      <strike/>
      <sz val="13"/>
      <color rgb="FFFF0000"/>
      <name val="Times New Roman"/>
      <family val="1"/>
      <charset val="204"/>
    </font>
    <font>
      <strike/>
      <sz val="13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1" xfId="1" applyFont="1" applyBorder="1"/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3" fillId="0" borderId="1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4" fillId="0" borderId="5" xfId="1" applyFont="1" applyBorder="1" applyAlignment="1">
      <alignment vertical="center" wrapText="1"/>
    </xf>
    <xf numFmtId="0" fontId="3" fillId="0" borderId="5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3" xfId="1" applyFont="1" applyBorder="1" applyAlignment="1">
      <alignment vertical="center" wrapText="1"/>
    </xf>
    <xf numFmtId="0" fontId="3" fillId="0" borderId="5" xfId="1" applyFont="1" applyBorder="1" applyAlignment="1">
      <alignment horizontal="left" vertical="center"/>
    </xf>
    <xf numFmtId="0" fontId="4" fillId="0" borderId="0" xfId="1" applyFont="1" applyAlignment="1">
      <alignment vertical="center"/>
    </xf>
    <xf numFmtId="0" fontId="3" fillId="0" borderId="3" xfId="1" applyFont="1" applyBorder="1" applyAlignment="1">
      <alignment horizontal="left" vertical="center" wrapText="1"/>
    </xf>
    <xf numFmtId="0" fontId="3" fillId="0" borderId="3" xfId="1" quotePrefix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 indent="2"/>
    </xf>
    <xf numFmtId="0" fontId="3" fillId="2" borderId="3" xfId="1" applyFont="1" applyFill="1" applyBorder="1" applyAlignment="1">
      <alignment horizontal="left" vertical="center" wrapText="1"/>
    </xf>
    <xf numFmtId="0" fontId="9" fillId="0" borderId="0" xfId="1" applyFont="1" applyAlignment="1">
      <alignment vertical="center"/>
    </xf>
    <xf numFmtId="0" fontId="4" fillId="0" borderId="3" xfId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3" fontId="3" fillId="0" borderId="3" xfId="1" applyNumberFormat="1" applyFont="1" applyFill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3" fillId="0" borderId="0" xfId="1" quotePrefix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 wrapText="1"/>
    </xf>
    <xf numFmtId="165" fontId="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Border="1" applyAlignment="1">
      <alignment vertical="center"/>
    </xf>
    <xf numFmtId="3" fontId="7" fillId="0" borderId="0" xfId="1" applyNumberFormat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5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 indent="2"/>
    </xf>
    <xf numFmtId="0" fontId="3" fillId="0" borderId="3" xfId="1" applyFont="1" applyFill="1" applyBorder="1" applyAlignment="1">
      <alignment vertical="center" wrapText="1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 applyAlignment="1">
      <alignment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0" fontId="3" fillId="0" borderId="0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1" fillId="0" borderId="2" xfId="1" applyFont="1" applyBorder="1" applyAlignment="1">
      <alignment horizontal="left" vertical="center"/>
    </xf>
    <xf numFmtId="0" fontId="11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15" fillId="0" borderId="0" xfId="1" applyFont="1" applyAlignment="1">
      <alignment vertical="center"/>
    </xf>
    <xf numFmtId="0" fontId="12" fillId="0" borderId="0" xfId="1" applyFont="1" applyFill="1" applyAlignment="1">
      <alignment vertical="center"/>
    </xf>
    <xf numFmtId="0" fontId="16" fillId="0" borderId="0" xfId="1" applyFont="1" applyAlignment="1">
      <alignment vertical="center"/>
    </xf>
    <xf numFmtId="3" fontId="3" fillId="0" borderId="4" xfId="1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3" fontId="19" fillId="2" borderId="4" xfId="1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3" fontId="3" fillId="0" borderId="5" xfId="1" applyNumberFormat="1" applyFont="1" applyBorder="1" applyAlignment="1">
      <alignment horizontal="center" vertical="center" wrapText="1"/>
    </xf>
    <xf numFmtId="3" fontId="3" fillId="0" borderId="6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2" fillId="0" borderId="0" xfId="1" applyFont="1" applyAlignment="1">
      <alignment horizontal="left" vertical="center"/>
    </xf>
    <xf numFmtId="0" fontId="4" fillId="0" borderId="4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5" fontId="3" fillId="0" borderId="0" xfId="1" applyNumberFormat="1" applyFont="1" applyAlignment="1">
      <alignment horizontal="left" vertical="center" wrapText="1"/>
    </xf>
    <xf numFmtId="3" fontId="3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5" xfId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2" fillId="0" borderId="4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/>
    </xf>
    <xf numFmtId="0" fontId="3" fillId="0" borderId="5" xfId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4" xfId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42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287"/>
  <sheetViews>
    <sheetView tabSelected="1" workbookViewId="0">
      <selection activeCell="E67" sqref="E67:H67"/>
    </sheetView>
  </sheetViews>
  <sheetFormatPr defaultColWidth="9.140625" defaultRowHeight="16.5"/>
  <cols>
    <col min="1" max="1" width="63.85546875" style="2" customWidth="1"/>
    <col min="2" max="2" width="12.28515625" style="49" customWidth="1"/>
    <col min="3" max="3" width="14.140625" style="38" customWidth="1"/>
    <col min="4" max="4" width="14" style="2" customWidth="1"/>
    <col min="5" max="5" width="13" style="2" customWidth="1"/>
    <col min="6" max="6" width="12.7109375" style="2" customWidth="1"/>
    <col min="7" max="7" width="5.140625" style="2" customWidth="1"/>
    <col min="8" max="8" width="11.140625" style="2" customWidth="1"/>
    <col min="9" max="9" width="11.7109375" style="2" customWidth="1"/>
    <col min="10" max="10" width="27.7109375" style="2" customWidth="1"/>
    <col min="11" max="13" width="9.140625" style="2"/>
    <col min="14" max="14" width="19.140625" style="2" customWidth="1"/>
    <col min="15" max="253" width="9.140625" style="2"/>
    <col min="254" max="254" width="93.140625" style="2" customWidth="1"/>
    <col min="255" max="255" width="17.85546875" style="2" customWidth="1"/>
    <col min="256" max="256" width="16.5703125" style="2" customWidth="1"/>
    <col min="257" max="257" width="19.7109375" style="2" customWidth="1"/>
    <col min="258" max="258" width="16.85546875" style="2" customWidth="1"/>
    <col min="259" max="259" width="17.42578125" style="2" customWidth="1"/>
    <col min="260" max="260" width="16.28515625" style="2" customWidth="1"/>
    <col min="261" max="261" width="20" style="2" customWidth="1"/>
    <col min="262" max="262" width="18.5703125" style="2" customWidth="1"/>
    <col min="263" max="263" width="20.7109375" style="2" customWidth="1"/>
    <col min="264" max="264" width="9.140625" style="2"/>
    <col min="265" max="265" width="9.7109375" style="2" bestFit="1" customWidth="1"/>
    <col min="266" max="509" width="9.140625" style="2"/>
    <col min="510" max="510" width="93.140625" style="2" customWidth="1"/>
    <col min="511" max="511" width="17.85546875" style="2" customWidth="1"/>
    <col min="512" max="512" width="16.5703125" style="2" customWidth="1"/>
    <col min="513" max="513" width="19.7109375" style="2" customWidth="1"/>
    <col min="514" max="514" width="16.85546875" style="2" customWidth="1"/>
    <col min="515" max="515" width="17.42578125" style="2" customWidth="1"/>
    <col min="516" max="516" width="16.28515625" style="2" customWidth="1"/>
    <col min="517" max="517" width="20" style="2" customWidth="1"/>
    <col min="518" max="518" width="18.5703125" style="2" customWidth="1"/>
    <col min="519" max="519" width="20.7109375" style="2" customWidth="1"/>
    <col min="520" max="520" width="9.140625" style="2"/>
    <col min="521" max="521" width="9.7109375" style="2" bestFit="1" customWidth="1"/>
    <col min="522" max="765" width="9.140625" style="2"/>
    <col min="766" max="766" width="93.140625" style="2" customWidth="1"/>
    <col min="767" max="767" width="17.85546875" style="2" customWidth="1"/>
    <col min="768" max="768" width="16.5703125" style="2" customWidth="1"/>
    <col min="769" max="769" width="19.7109375" style="2" customWidth="1"/>
    <col min="770" max="770" width="16.85546875" style="2" customWidth="1"/>
    <col min="771" max="771" width="17.42578125" style="2" customWidth="1"/>
    <col min="772" max="772" width="16.28515625" style="2" customWidth="1"/>
    <col min="773" max="773" width="20" style="2" customWidth="1"/>
    <col min="774" max="774" width="18.5703125" style="2" customWidth="1"/>
    <col min="775" max="775" width="20.7109375" style="2" customWidth="1"/>
    <col min="776" max="776" width="9.140625" style="2"/>
    <col min="777" max="777" width="9.7109375" style="2" bestFit="1" customWidth="1"/>
    <col min="778" max="1021" width="9.140625" style="2"/>
    <col min="1022" max="1022" width="93.140625" style="2" customWidth="1"/>
    <col min="1023" max="1023" width="17.85546875" style="2" customWidth="1"/>
    <col min="1024" max="1024" width="16.5703125" style="2" customWidth="1"/>
    <col min="1025" max="1025" width="19.7109375" style="2" customWidth="1"/>
    <col min="1026" max="1026" width="16.85546875" style="2" customWidth="1"/>
    <col min="1027" max="1027" width="17.42578125" style="2" customWidth="1"/>
    <col min="1028" max="1028" width="16.28515625" style="2" customWidth="1"/>
    <col min="1029" max="1029" width="20" style="2" customWidth="1"/>
    <col min="1030" max="1030" width="18.5703125" style="2" customWidth="1"/>
    <col min="1031" max="1031" width="20.7109375" style="2" customWidth="1"/>
    <col min="1032" max="1032" width="9.140625" style="2"/>
    <col min="1033" max="1033" width="9.7109375" style="2" bestFit="1" customWidth="1"/>
    <col min="1034" max="1277" width="9.140625" style="2"/>
    <col min="1278" max="1278" width="93.140625" style="2" customWidth="1"/>
    <col min="1279" max="1279" width="17.85546875" style="2" customWidth="1"/>
    <col min="1280" max="1280" width="16.5703125" style="2" customWidth="1"/>
    <col min="1281" max="1281" width="19.7109375" style="2" customWidth="1"/>
    <col min="1282" max="1282" width="16.85546875" style="2" customWidth="1"/>
    <col min="1283" max="1283" width="17.42578125" style="2" customWidth="1"/>
    <col min="1284" max="1284" width="16.28515625" style="2" customWidth="1"/>
    <col min="1285" max="1285" width="20" style="2" customWidth="1"/>
    <col min="1286" max="1286" width="18.5703125" style="2" customWidth="1"/>
    <col min="1287" max="1287" width="20.7109375" style="2" customWidth="1"/>
    <col min="1288" max="1288" width="9.140625" style="2"/>
    <col min="1289" max="1289" width="9.7109375" style="2" bestFit="1" customWidth="1"/>
    <col min="1290" max="1533" width="9.140625" style="2"/>
    <col min="1534" max="1534" width="93.140625" style="2" customWidth="1"/>
    <col min="1535" max="1535" width="17.85546875" style="2" customWidth="1"/>
    <col min="1536" max="1536" width="16.5703125" style="2" customWidth="1"/>
    <col min="1537" max="1537" width="19.7109375" style="2" customWidth="1"/>
    <col min="1538" max="1538" width="16.85546875" style="2" customWidth="1"/>
    <col min="1539" max="1539" width="17.42578125" style="2" customWidth="1"/>
    <col min="1540" max="1540" width="16.28515625" style="2" customWidth="1"/>
    <col min="1541" max="1541" width="20" style="2" customWidth="1"/>
    <col min="1542" max="1542" width="18.5703125" style="2" customWidth="1"/>
    <col min="1543" max="1543" width="20.7109375" style="2" customWidth="1"/>
    <col min="1544" max="1544" width="9.140625" style="2"/>
    <col min="1545" max="1545" width="9.7109375" style="2" bestFit="1" customWidth="1"/>
    <col min="1546" max="1789" width="9.140625" style="2"/>
    <col min="1790" max="1790" width="93.140625" style="2" customWidth="1"/>
    <col min="1791" max="1791" width="17.85546875" style="2" customWidth="1"/>
    <col min="1792" max="1792" width="16.5703125" style="2" customWidth="1"/>
    <col min="1793" max="1793" width="19.7109375" style="2" customWidth="1"/>
    <col min="1794" max="1794" width="16.85546875" style="2" customWidth="1"/>
    <col min="1795" max="1795" width="17.42578125" style="2" customWidth="1"/>
    <col min="1796" max="1796" width="16.28515625" style="2" customWidth="1"/>
    <col min="1797" max="1797" width="20" style="2" customWidth="1"/>
    <col min="1798" max="1798" width="18.5703125" style="2" customWidth="1"/>
    <col min="1799" max="1799" width="20.7109375" style="2" customWidth="1"/>
    <col min="1800" max="1800" width="9.140625" style="2"/>
    <col min="1801" max="1801" width="9.7109375" style="2" bestFit="1" customWidth="1"/>
    <col min="1802" max="2045" width="9.140625" style="2"/>
    <col min="2046" max="2046" width="93.140625" style="2" customWidth="1"/>
    <col min="2047" max="2047" width="17.85546875" style="2" customWidth="1"/>
    <col min="2048" max="2048" width="16.5703125" style="2" customWidth="1"/>
    <col min="2049" max="2049" width="19.7109375" style="2" customWidth="1"/>
    <col min="2050" max="2050" width="16.85546875" style="2" customWidth="1"/>
    <col min="2051" max="2051" width="17.42578125" style="2" customWidth="1"/>
    <col min="2052" max="2052" width="16.28515625" style="2" customWidth="1"/>
    <col min="2053" max="2053" width="20" style="2" customWidth="1"/>
    <col min="2054" max="2054" width="18.5703125" style="2" customWidth="1"/>
    <col min="2055" max="2055" width="20.7109375" style="2" customWidth="1"/>
    <col min="2056" max="2056" width="9.140625" style="2"/>
    <col min="2057" max="2057" width="9.7109375" style="2" bestFit="1" customWidth="1"/>
    <col min="2058" max="2301" width="9.140625" style="2"/>
    <col min="2302" max="2302" width="93.140625" style="2" customWidth="1"/>
    <col min="2303" max="2303" width="17.85546875" style="2" customWidth="1"/>
    <col min="2304" max="2304" width="16.5703125" style="2" customWidth="1"/>
    <col min="2305" max="2305" width="19.7109375" style="2" customWidth="1"/>
    <col min="2306" max="2306" width="16.85546875" style="2" customWidth="1"/>
    <col min="2307" max="2307" width="17.42578125" style="2" customWidth="1"/>
    <col min="2308" max="2308" width="16.28515625" style="2" customWidth="1"/>
    <col min="2309" max="2309" width="20" style="2" customWidth="1"/>
    <col min="2310" max="2310" width="18.5703125" style="2" customWidth="1"/>
    <col min="2311" max="2311" width="20.7109375" style="2" customWidth="1"/>
    <col min="2312" max="2312" width="9.140625" style="2"/>
    <col min="2313" max="2313" width="9.7109375" style="2" bestFit="1" customWidth="1"/>
    <col min="2314" max="2557" width="9.140625" style="2"/>
    <col min="2558" max="2558" width="93.140625" style="2" customWidth="1"/>
    <col min="2559" max="2559" width="17.85546875" style="2" customWidth="1"/>
    <col min="2560" max="2560" width="16.5703125" style="2" customWidth="1"/>
    <col min="2561" max="2561" width="19.7109375" style="2" customWidth="1"/>
    <col min="2562" max="2562" width="16.85546875" style="2" customWidth="1"/>
    <col min="2563" max="2563" width="17.42578125" style="2" customWidth="1"/>
    <col min="2564" max="2564" width="16.28515625" style="2" customWidth="1"/>
    <col min="2565" max="2565" width="20" style="2" customWidth="1"/>
    <col min="2566" max="2566" width="18.5703125" style="2" customWidth="1"/>
    <col min="2567" max="2567" width="20.7109375" style="2" customWidth="1"/>
    <col min="2568" max="2568" width="9.140625" style="2"/>
    <col min="2569" max="2569" width="9.7109375" style="2" bestFit="1" customWidth="1"/>
    <col min="2570" max="2813" width="9.140625" style="2"/>
    <col min="2814" max="2814" width="93.140625" style="2" customWidth="1"/>
    <col min="2815" max="2815" width="17.85546875" style="2" customWidth="1"/>
    <col min="2816" max="2816" width="16.5703125" style="2" customWidth="1"/>
    <col min="2817" max="2817" width="19.7109375" style="2" customWidth="1"/>
    <col min="2818" max="2818" width="16.85546875" style="2" customWidth="1"/>
    <col min="2819" max="2819" width="17.42578125" style="2" customWidth="1"/>
    <col min="2820" max="2820" width="16.28515625" style="2" customWidth="1"/>
    <col min="2821" max="2821" width="20" style="2" customWidth="1"/>
    <col min="2822" max="2822" width="18.5703125" style="2" customWidth="1"/>
    <col min="2823" max="2823" width="20.7109375" style="2" customWidth="1"/>
    <col min="2824" max="2824" width="9.140625" style="2"/>
    <col min="2825" max="2825" width="9.7109375" style="2" bestFit="1" customWidth="1"/>
    <col min="2826" max="3069" width="9.140625" style="2"/>
    <col min="3070" max="3070" width="93.140625" style="2" customWidth="1"/>
    <col min="3071" max="3071" width="17.85546875" style="2" customWidth="1"/>
    <col min="3072" max="3072" width="16.5703125" style="2" customWidth="1"/>
    <col min="3073" max="3073" width="19.7109375" style="2" customWidth="1"/>
    <col min="3074" max="3074" width="16.85546875" style="2" customWidth="1"/>
    <col min="3075" max="3075" width="17.42578125" style="2" customWidth="1"/>
    <col min="3076" max="3076" width="16.28515625" style="2" customWidth="1"/>
    <col min="3077" max="3077" width="20" style="2" customWidth="1"/>
    <col min="3078" max="3078" width="18.5703125" style="2" customWidth="1"/>
    <col min="3079" max="3079" width="20.7109375" style="2" customWidth="1"/>
    <col min="3080" max="3080" width="9.140625" style="2"/>
    <col min="3081" max="3081" width="9.7109375" style="2" bestFit="1" customWidth="1"/>
    <col min="3082" max="3325" width="9.140625" style="2"/>
    <col min="3326" max="3326" width="93.140625" style="2" customWidth="1"/>
    <col min="3327" max="3327" width="17.85546875" style="2" customWidth="1"/>
    <col min="3328" max="3328" width="16.5703125" style="2" customWidth="1"/>
    <col min="3329" max="3329" width="19.7109375" style="2" customWidth="1"/>
    <col min="3330" max="3330" width="16.85546875" style="2" customWidth="1"/>
    <col min="3331" max="3331" width="17.42578125" style="2" customWidth="1"/>
    <col min="3332" max="3332" width="16.28515625" style="2" customWidth="1"/>
    <col min="3333" max="3333" width="20" style="2" customWidth="1"/>
    <col min="3334" max="3334" width="18.5703125" style="2" customWidth="1"/>
    <col min="3335" max="3335" width="20.7109375" style="2" customWidth="1"/>
    <col min="3336" max="3336" width="9.140625" style="2"/>
    <col min="3337" max="3337" width="9.7109375" style="2" bestFit="1" customWidth="1"/>
    <col min="3338" max="3581" width="9.140625" style="2"/>
    <col min="3582" max="3582" width="93.140625" style="2" customWidth="1"/>
    <col min="3583" max="3583" width="17.85546875" style="2" customWidth="1"/>
    <col min="3584" max="3584" width="16.5703125" style="2" customWidth="1"/>
    <col min="3585" max="3585" width="19.7109375" style="2" customWidth="1"/>
    <col min="3586" max="3586" width="16.85546875" style="2" customWidth="1"/>
    <col min="3587" max="3587" width="17.42578125" style="2" customWidth="1"/>
    <col min="3588" max="3588" width="16.28515625" style="2" customWidth="1"/>
    <col min="3589" max="3589" width="20" style="2" customWidth="1"/>
    <col min="3590" max="3590" width="18.5703125" style="2" customWidth="1"/>
    <col min="3591" max="3591" width="20.7109375" style="2" customWidth="1"/>
    <col min="3592" max="3592" width="9.140625" style="2"/>
    <col min="3593" max="3593" width="9.7109375" style="2" bestFit="1" customWidth="1"/>
    <col min="3594" max="3837" width="9.140625" style="2"/>
    <col min="3838" max="3838" width="93.140625" style="2" customWidth="1"/>
    <col min="3839" max="3839" width="17.85546875" style="2" customWidth="1"/>
    <col min="3840" max="3840" width="16.5703125" style="2" customWidth="1"/>
    <col min="3841" max="3841" width="19.7109375" style="2" customWidth="1"/>
    <col min="3842" max="3842" width="16.85546875" style="2" customWidth="1"/>
    <col min="3843" max="3843" width="17.42578125" style="2" customWidth="1"/>
    <col min="3844" max="3844" width="16.28515625" style="2" customWidth="1"/>
    <col min="3845" max="3845" width="20" style="2" customWidth="1"/>
    <col min="3846" max="3846" width="18.5703125" style="2" customWidth="1"/>
    <col min="3847" max="3847" width="20.7109375" style="2" customWidth="1"/>
    <col min="3848" max="3848" width="9.140625" style="2"/>
    <col min="3849" max="3849" width="9.7109375" style="2" bestFit="1" customWidth="1"/>
    <col min="3850" max="4093" width="9.140625" style="2"/>
    <col min="4094" max="4094" width="93.140625" style="2" customWidth="1"/>
    <col min="4095" max="4095" width="17.85546875" style="2" customWidth="1"/>
    <col min="4096" max="4096" width="16.5703125" style="2" customWidth="1"/>
    <col min="4097" max="4097" width="19.7109375" style="2" customWidth="1"/>
    <col min="4098" max="4098" width="16.85546875" style="2" customWidth="1"/>
    <col min="4099" max="4099" width="17.42578125" style="2" customWidth="1"/>
    <col min="4100" max="4100" width="16.28515625" style="2" customWidth="1"/>
    <col min="4101" max="4101" width="20" style="2" customWidth="1"/>
    <col min="4102" max="4102" width="18.5703125" style="2" customWidth="1"/>
    <col min="4103" max="4103" width="20.7109375" style="2" customWidth="1"/>
    <col min="4104" max="4104" width="9.140625" style="2"/>
    <col min="4105" max="4105" width="9.7109375" style="2" bestFit="1" customWidth="1"/>
    <col min="4106" max="4349" width="9.140625" style="2"/>
    <col min="4350" max="4350" width="93.140625" style="2" customWidth="1"/>
    <col min="4351" max="4351" width="17.85546875" style="2" customWidth="1"/>
    <col min="4352" max="4352" width="16.5703125" style="2" customWidth="1"/>
    <col min="4353" max="4353" width="19.7109375" style="2" customWidth="1"/>
    <col min="4354" max="4354" width="16.85546875" style="2" customWidth="1"/>
    <col min="4355" max="4355" width="17.42578125" style="2" customWidth="1"/>
    <col min="4356" max="4356" width="16.28515625" style="2" customWidth="1"/>
    <col min="4357" max="4357" width="20" style="2" customWidth="1"/>
    <col min="4358" max="4358" width="18.5703125" style="2" customWidth="1"/>
    <col min="4359" max="4359" width="20.7109375" style="2" customWidth="1"/>
    <col min="4360" max="4360" width="9.140625" style="2"/>
    <col min="4361" max="4361" width="9.7109375" style="2" bestFit="1" customWidth="1"/>
    <col min="4362" max="4605" width="9.140625" style="2"/>
    <col min="4606" max="4606" width="93.140625" style="2" customWidth="1"/>
    <col min="4607" max="4607" width="17.85546875" style="2" customWidth="1"/>
    <col min="4608" max="4608" width="16.5703125" style="2" customWidth="1"/>
    <col min="4609" max="4609" width="19.7109375" style="2" customWidth="1"/>
    <col min="4610" max="4610" width="16.85546875" style="2" customWidth="1"/>
    <col min="4611" max="4611" width="17.42578125" style="2" customWidth="1"/>
    <col min="4612" max="4612" width="16.28515625" style="2" customWidth="1"/>
    <col min="4613" max="4613" width="20" style="2" customWidth="1"/>
    <col min="4614" max="4614" width="18.5703125" style="2" customWidth="1"/>
    <col min="4615" max="4615" width="20.7109375" style="2" customWidth="1"/>
    <col min="4616" max="4616" width="9.140625" style="2"/>
    <col min="4617" max="4617" width="9.7109375" style="2" bestFit="1" customWidth="1"/>
    <col min="4618" max="4861" width="9.140625" style="2"/>
    <col min="4862" max="4862" width="93.140625" style="2" customWidth="1"/>
    <col min="4863" max="4863" width="17.85546875" style="2" customWidth="1"/>
    <col min="4864" max="4864" width="16.5703125" style="2" customWidth="1"/>
    <col min="4865" max="4865" width="19.7109375" style="2" customWidth="1"/>
    <col min="4866" max="4866" width="16.85546875" style="2" customWidth="1"/>
    <col min="4867" max="4867" width="17.42578125" style="2" customWidth="1"/>
    <col min="4868" max="4868" width="16.28515625" style="2" customWidth="1"/>
    <col min="4869" max="4869" width="20" style="2" customWidth="1"/>
    <col min="4870" max="4870" width="18.5703125" style="2" customWidth="1"/>
    <col min="4871" max="4871" width="20.7109375" style="2" customWidth="1"/>
    <col min="4872" max="4872" width="9.140625" style="2"/>
    <col min="4873" max="4873" width="9.7109375" style="2" bestFit="1" customWidth="1"/>
    <col min="4874" max="5117" width="9.140625" style="2"/>
    <col min="5118" max="5118" width="93.140625" style="2" customWidth="1"/>
    <col min="5119" max="5119" width="17.85546875" style="2" customWidth="1"/>
    <col min="5120" max="5120" width="16.5703125" style="2" customWidth="1"/>
    <col min="5121" max="5121" width="19.7109375" style="2" customWidth="1"/>
    <col min="5122" max="5122" width="16.85546875" style="2" customWidth="1"/>
    <col min="5123" max="5123" width="17.42578125" style="2" customWidth="1"/>
    <col min="5124" max="5124" width="16.28515625" style="2" customWidth="1"/>
    <col min="5125" max="5125" width="20" style="2" customWidth="1"/>
    <col min="5126" max="5126" width="18.5703125" style="2" customWidth="1"/>
    <col min="5127" max="5127" width="20.7109375" style="2" customWidth="1"/>
    <col min="5128" max="5128" width="9.140625" style="2"/>
    <col min="5129" max="5129" width="9.7109375" style="2" bestFit="1" customWidth="1"/>
    <col min="5130" max="5373" width="9.140625" style="2"/>
    <col min="5374" max="5374" width="93.140625" style="2" customWidth="1"/>
    <col min="5375" max="5375" width="17.85546875" style="2" customWidth="1"/>
    <col min="5376" max="5376" width="16.5703125" style="2" customWidth="1"/>
    <col min="5377" max="5377" width="19.7109375" style="2" customWidth="1"/>
    <col min="5378" max="5378" width="16.85546875" style="2" customWidth="1"/>
    <col min="5379" max="5379" width="17.42578125" style="2" customWidth="1"/>
    <col min="5380" max="5380" width="16.28515625" style="2" customWidth="1"/>
    <col min="5381" max="5381" width="20" style="2" customWidth="1"/>
    <col min="5382" max="5382" width="18.5703125" style="2" customWidth="1"/>
    <col min="5383" max="5383" width="20.7109375" style="2" customWidth="1"/>
    <col min="5384" max="5384" width="9.140625" style="2"/>
    <col min="5385" max="5385" width="9.7109375" style="2" bestFit="1" customWidth="1"/>
    <col min="5386" max="5629" width="9.140625" style="2"/>
    <col min="5630" max="5630" width="93.140625" style="2" customWidth="1"/>
    <col min="5631" max="5631" width="17.85546875" style="2" customWidth="1"/>
    <col min="5632" max="5632" width="16.5703125" style="2" customWidth="1"/>
    <col min="5633" max="5633" width="19.7109375" style="2" customWidth="1"/>
    <col min="5634" max="5634" width="16.85546875" style="2" customWidth="1"/>
    <col min="5635" max="5635" width="17.42578125" style="2" customWidth="1"/>
    <col min="5636" max="5636" width="16.28515625" style="2" customWidth="1"/>
    <col min="5637" max="5637" width="20" style="2" customWidth="1"/>
    <col min="5638" max="5638" width="18.5703125" style="2" customWidth="1"/>
    <col min="5639" max="5639" width="20.7109375" style="2" customWidth="1"/>
    <col min="5640" max="5640" width="9.140625" style="2"/>
    <col min="5641" max="5641" width="9.7109375" style="2" bestFit="1" customWidth="1"/>
    <col min="5642" max="5885" width="9.140625" style="2"/>
    <col min="5886" max="5886" width="93.140625" style="2" customWidth="1"/>
    <col min="5887" max="5887" width="17.85546875" style="2" customWidth="1"/>
    <col min="5888" max="5888" width="16.5703125" style="2" customWidth="1"/>
    <col min="5889" max="5889" width="19.7109375" style="2" customWidth="1"/>
    <col min="5890" max="5890" width="16.85546875" style="2" customWidth="1"/>
    <col min="5891" max="5891" width="17.42578125" style="2" customWidth="1"/>
    <col min="5892" max="5892" width="16.28515625" style="2" customWidth="1"/>
    <col min="5893" max="5893" width="20" style="2" customWidth="1"/>
    <col min="5894" max="5894" width="18.5703125" style="2" customWidth="1"/>
    <col min="5895" max="5895" width="20.7109375" style="2" customWidth="1"/>
    <col min="5896" max="5896" width="9.140625" style="2"/>
    <col min="5897" max="5897" width="9.7109375" style="2" bestFit="1" customWidth="1"/>
    <col min="5898" max="6141" width="9.140625" style="2"/>
    <col min="6142" max="6142" width="93.140625" style="2" customWidth="1"/>
    <col min="6143" max="6143" width="17.85546875" style="2" customWidth="1"/>
    <col min="6144" max="6144" width="16.5703125" style="2" customWidth="1"/>
    <col min="6145" max="6145" width="19.7109375" style="2" customWidth="1"/>
    <col min="6146" max="6146" width="16.85546875" style="2" customWidth="1"/>
    <col min="6147" max="6147" width="17.42578125" style="2" customWidth="1"/>
    <col min="6148" max="6148" width="16.28515625" style="2" customWidth="1"/>
    <col min="6149" max="6149" width="20" style="2" customWidth="1"/>
    <col min="6150" max="6150" width="18.5703125" style="2" customWidth="1"/>
    <col min="6151" max="6151" width="20.7109375" style="2" customWidth="1"/>
    <col min="6152" max="6152" width="9.140625" style="2"/>
    <col min="6153" max="6153" width="9.7109375" style="2" bestFit="1" customWidth="1"/>
    <col min="6154" max="6397" width="9.140625" style="2"/>
    <col min="6398" max="6398" width="93.140625" style="2" customWidth="1"/>
    <col min="6399" max="6399" width="17.85546875" style="2" customWidth="1"/>
    <col min="6400" max="6400" width="16.5703125" style="2" customWidth="1"/>
    <col min="6401" max="6401" width="19.7109375" style="2" customWidth="1"/>
    <col min="6402" max="6402" width="16.85546875" style="2" customWidth="1"/>
    <col min="6403" max="6403" width="17.42578125" style="2" customWidth="1"/>
    <col min="6404" max="6404" width="16.28515625" style="2" customWidth="1"/>
    <col min="6405" max="6405" width="20" style="2" customWidth="1"/>
    <col min="6406" max="6406" width="18.5703125" style="2" customWidth="1"/>
    <col min="6407" max="6407" width="20.7109375" style="2" customWidth="1"/>
    <col min="6408" max="6408" width="9.140625" style="2"/>
    <col min="6409" max="6409" width="9.7109375" style="2" bestFit="1" customWidth="1"/>
    <col min="6410" max="6653" width="9.140625" style="2"/>
    <col min="6654" max="6654" width="93.140625" style="2" customWidth="1"/>
    <col min="6655" max="6655" width="17.85546875" style="2" customWidth="1"/>
    <col min="6656" max="6656" width="16.5703125" style="2" customWidth="1"/>
    <col min="6657" max="6657" width="19.7109375" style="2" customWidth="1"/>
    <col min="6658" max="6658" width="16.85546875" style="2" customWidth="1"/>
    <col min="6659" max="6659" width="17.42578125" style="2" customWidth="1"/>
    <col min="6660" max="6660" width="16.28515625" style="2" customWidth="1"/>
    <col min="6661" max="6661" width="20" style="2" customWidth="1"/>
    <col min="6662" max="6662" width="18.5703125" style="2" customWidth="1"/>
    <col min="6663" max="6663" width="20.7109375" style="2" customWidth="1"/>
    <col min="6664" max="6664" width="9.140625" style="2"/>
    <col min="6665" max="6665" width="9.7109375" style="2" bestFit="1" customWidth="1"/>
    <col min="6666" max="6909" width="9.140625" style="2"/>
    <col min="6910" max="6910" width="93.140625" style="2" customWidth="1"/>
    <col min="6911" max="6911" width="17.85546875" style="2" customWidth="1"/>
    <col min="6912" max="6912" width="16.5703125" style="2" customWidth="1"/>
    <col min="6913" max="6913" width="19.7109375" style="2" customWidth="1"/>
    <col min="6914" max="6914" width="16.85546875" style="2" customWidth="1"/>
    <col min="6915" max="6915" width="17.42578125" style="2" customWidth="1"/>
    <col min="6916" max="6916" width="16.28515625" style="2" customWidth="1"/>
    <col min="6917" max="6917" width="20" style="2" customWidth="1"/>
    <col min="6918" max="6918" width="18.5703125" style="2" customWidth="1"/>
    <col min="6919" max="6919" width="20.7109375" style="2" customWidth="1"/>
    <col min="6920" max="6920" width="9.140625" style="2"/>
    <col min="6921" max="6921" width="9.7109375" style="2" bestFit="1" customWidth="1"/>
    <col min="6922" max="7165" width="9.140625" style="2"/>
    <col min="7166" max="7166" width="93.140625" style="2" customWidth="1"/>
    <col min="7167" max="7167" width="17.85546875" style="2" customWidth="1"/>
    <col min="7168" max="7168" width="16.5703125" style="2" customWidth="1"/>
    <col min="7169" max="7169" width="19.7109375" style="2" customWidth="1"/>
    <col min="7170" max="7170" width="16.85546875" style="2" customWidth="1"/>
    <col min="7171" max="7171" width="17.42578125" style="2" customWidth="1"/>
    <col min="7172" max="7172" width="16.28515625" style="2" customWidth="1"/>
    <col min="7173" max="7173" width="20" style="2" customWidth="1"/>
    <col min="7174" max="7174" width="18.5703125" style="2" customWidth="1"/>
    <col min="7175" max="7175" width="20.7109375" style="2" customWidth="1"/>
    <col min="7176" max="7176" width="9.140625" style="2"/>
    <col min="7177" max="7177" width="9.7109375" style="2" bestFit="1" customWidth="1"/>
    <col min="7178" max="7421" width="9.140625" style="2"/>
    <col min="7422" max="7422" width="93.140625" style="2" customWidth="1"/>
    <col min="7423" max="7423" width="17.85546875" style="2" customWidth="1"/>
    <col min="7424" max="7424" width="16.5703125" style="2" customWidth="1"/>
    <col min="7425" max="7425" width="19.7109375" style="2" customWidth="1"/>
    <col min="7426" max="7426" width="16.85546875" style="2" customWidth="1"/>
    <col min="7427" max="7427" width="17.42578125" style="2" customWidth="1"/>
    <col min="7428" max="7428" width="16.28515625" style="2" customWidth="1"/>
    <col min="7429" max="7429" width="20" style="2" customWidth="1"/>
    <col min="7430" max="7430" width="18.5703125" style="2" customWidth="1"/>
    <col min="7431" max="7431" width="20.7109375" style="2" customWidth="1"/>
    <col min="7432" max="7432" width="9.140625" style="2"/>
    <col min="7433" max="7433" width="9.7109375" style="2" bestFit="1" customWidth="1"/>
    <col min="7434" max="7677" width="9.140625" style="2"/>
    <col min="7678" max="7678" width="93.140625" style="2" customWidth="1"/>
    <col min="7679" max="7679" width="17.85546875" style="2" customWidth="1"/>
    <col min="7680" max="7680" width="16.5703125" style="2" customWidth="1"/>
    <col min="7681" max="7681" width="19.7109375" style="2" customWidth="1"/>
    <col min="7682" max="7682" width="16.85546875" style="2" customWidth="1"/>
    <col min="7683" max="7683" width="17.42578125" style="2" customWidth="1"/>
    <col min="7684" max="7684" width="16.28515625" style="2" customWidth="1"/>
    <col min="7685" max="7685" width="20" style="2" customWidth="1"/>
    <col min="7686" max="7686" width="18.5703125" style="2" customWidth="1"/>
    <col min="7687" max="7687" width="20.7109375" style="2" customWidth="1"/>
    <col min="7688" max="7688" width="9.140625" style="2"/>
    <col min="7689" max="7689" width="9.7109375" style="2" bestFit="1" customWidth="1"/>
    <col min="7690" max="7933" width="9.140625" style="2"/>
    <col min="7934" max="7934" width="93.140625" style="2" customWidth="1"/>
    <col min="7935" max="7935" width="17.85546875" style="2" customWidth="1"/>
    <col min="7936" max="7936" width="16.5703125" style="2" customWidth="1"/>
    <col min="7937" max="7937" width="19.7109375" style="2" customWidth="1"/>
    <col min="7938" max="7938" width="16.85546875" style="2" customWidth="1"/>
    <col min="7939" max="7939" width="17.42578125" style="2" customWidth="1"/>
    <col min="7940" max="7940" width="16.28515625" style="2" customWidth="1"/>
    <col min="7941" max="7941" width="20" style="2" customWidth="1"/>
    <col min="7942" max="7942" width="18.5703125" style="2" customWidth="1"/>
    <col min="7943" max="7943" width="20.7109375" style="2" customWidth="1"/>
    <col min="7944" max="7944" width="9.140625" style="2"/>
    <col min="7945" max="7945" width="9.7109375" style="2" bestFit="1" customWidth="1"/>
    <col min="7946" max="8189" width="9.140625" style="2"/>
    <col min="8190" max="8190" width="93.140625" style="2" customWidth="1"/>
    <col min="8191" max="8191" width="17.85546875" style="2" customWidth="1"/>
    <col min="8192" max="8192" width="16.5703125" style="2" customWidth="1"/>
    <col min="8193" max="8193" width="19.7109375" style="2" customWidth="1"/>
    <col min="8194" max="8194" width="16.85546875" style="2" customWidth="1"/>
    <col min="8195" max="8195" width="17.42578125" style="2" customWidth="1"/>
    <col min="8196" max="8196" width="16.28515625" style="2" customWidth="1"/>
    <col min="8197" max="8197" width="20" style="2" customWidth="1"/>
    <col min="8198" max="8198" width="18.5703125" style="2" customWidth="1"/>
    <col min="8199" max="8199" width="20.7109375" style="2" customWidth="1"/>
    <col min="8200" max="8200" width="9.140625" style="2"/>
    <col min="8201" max="8201" width="9.7109375" style="2" bestFit="1" customWidth="1"/>
    <col min="8202" max="8445" width="9.140625" style="2"/>
    <col min="8446" max="8446" width="93.140625" style="2" customWidth="1"/>
    <col min="8447" max="8447" width="17.85546875" style="2" customWidth="1"/>
    <col min="8448" max="8448" width="16.5703125" style="2" customWidth="1"/>
    <col min="8449" max="8449" width="19.7109375" style="2" customWidth="1"/>
    <col min="8450" max="8450" width="16.85546875" style="2" customWidth="1"/>
    <col min="8451" max="8451" width="17.42578125" style="2" customWidth="1"/>
    <col min="8452" max="8452" width="16.28515625" style="2" customWidth="1"/>
    <col min="8453" max="8453" width="20" style="2" customWidth="1"/>
    <col min="8454" max="8454" width="18.5703125" style="2" customWidth="1"/>
    <col min="8455" max="8455" width="20.7109375" style="2" customWidth="1"/>
    <col min="8456" max="8456" width="9.140625" style="2"/>
    <col min="8457" max="8457" width="9.7109375" style="2" bestFit="1" customWidth="1"/>
    <col min="8458" max="8701" width="9.140625" style="2"/>
    <col min="8702" max="8702" width="93.140625" style="2" customWidth="1"/>
    <col min="8703" max="8703" width="17.85546875" style="2" customWidth="1"/>
    <col min="8704" max="8704" width="16.5703125" style="2" customWidth="1"/>
    <col min="8705" max="8705" width="19.7109375" style="2" customWidth="1"/>
    <col min="8706" max="8706" width="16.85546875" style="2" customWidth="1"/>
    <col min="8707" max="8707" width="17.42578125" style="2" customWidth="1"/>
    <col min="8708" max="8708" width="16.28515625" style="2" customWidth="1"/>
    <col min="8709" max="8709" width="20" style="2" customWidth="1"/>
    <col min="8710" max="8710" width="18.5703125" style="2" customWidth="1"/>
    <col min="8711" max="8711" width="20.7109375" style="2" customWidth="1"/>
    <col min="8712" max="8712" width="9.140625" style="2"/>
    <col min="8713" max="8713" width="9.7109375" style="2" bestFit="1" customWidth="1"/>
    <col min="8714" max="8957" width="9.140625" style="2"/>
    <col min="8958" max="8958" width="93.140625" style="2" customWidth="1"/>
    <col min="8959" max="8959" width="17.85546875" style="2" customWidth="1"/>
    <col min="8960" max="8960" width="16.5703125" style="2" customWidth="1"/>
    <col min="8961" max="8961" width="19.7109375" style="2" customWidth="1"/>
    <col min="8962" max="8962" width="16.85546875" style="2" customWidth="1"/>
    <col min="8963" max="8963" width="17.42578125" style="2" customWidth="1"/>
    <col min="8964" max="8964" width="16.28515625" style="2" customWidth="1"/>
    <col min="8965" max="8965" width="20" style="2" customWidth="1"/>
    <col min="8966" max="8966" width="18.5703125" style="2" customWidth="1"/>
    <col min="8967" max="8967" width="20.7109375" style="2" customWidth="1"/>
    <col min="8968" max="8968" width="9.140625" style="2"/>
    <col min="8969" max="8969" width="9.7109375" style="2" bestFit="1" customWidth="1"/>
    <col min="8970" max="9213" width="9.140625" style="2"/>
    <col min="9214" max="9214" width="93.140625" style="2" customWidth="1"/>
    <col min="9215" max="9215" width="17.85546875" style="2" customWidth="1"/>
    <col min="9216" max="9216" width="16.5703125" style="2" customWidth="1"/>
    <col min="9217" max="9217" width="19.7109375" style="2" customWidth="1"/>
    <col min="9218" max="9218" width="16.85546875" style="2" customWidth="1"/>
    <col min="9219" max="9219" width="17.42578125" style="2" customWidth="1"/>
    <col min="9220" max="9220" width="16.28515625" style="2" customWidth="1"/>
    <col min="9221" max="9221" width="20" style="2" customWidth="1"/>
    <col min="9222" max="9222" width="18.5703125" style="2" customWidth="1"/>
    <col min="9223" max="9223" width="20.7109375" style="2" customWidth="1"/>
    <col min="9224" max="9224" width="9.140625" style="2"/>
    <col min="9225" max="9225" width="9.7109375" style="2" bestFit="1" customWidth="1"/>
    <col min="9226" max="9469" width="9.140625" style="2"/>
    <col min="9470" max="9470" width="93.140625" style="2" customWidth="1"/>
    <col min="9471" max="9471" width="17.85546875" style="2" customWidth="1"/>
    <col min="9472" max="9472" width="16.5703125" style="2" customWidth="1"/>
    <col min="9473" max="9473" width="19.7109375" style="2" customWidth="1"/>
    <col min="9474" max="9474" width="16.85546875" style="2" customWidth="1"/>
    <col min="9475" max="9475" width="17.42578125" style="2" customWidth="1"/>
    <col min="9476" max="9476" width="16.28515625" style="2" customWidth="1"/>
    <col min="9477" max="9477" width="20" style="2" customWidth="1"/>
    <col min="9478" max="9478" width="18.5703125" style="2" customWidth="1"/>
    <col min="9479" max="9479" width="20.7109375" style="2" customWidth="1"/>
    <col min="9480" max="9480" width="9.140625" style="2"/>
    <col min="9481" max="9481" width="9.7109375" style="2" bestFit="1" customWidth="1"/>
    <col min="9482" max="9725" width="9.140625" style="2"/>
    <col min="9726" max="9726" width="93.140625" style="2" customWidth="1"/>
    <col min="9727" max="9727" width="17.85546875" style="2" customWidth="1"/>
    <col min="9728" max="9728" width="16.5703125" style="2" customWidth="1"/>
    <col min="9729" max="9729" width="19.7109375" style="2" customWidth="1"/>
    <col min="9730" max="9730" width="16.85546875" style="2" customWidth="1"/>
    <col min="9731" max="9731" width="17.42578125" style="2" customWidth="1"/>
    <col min="9732" max="9732" width="16.28515625" style="2" customWidth="1"/>
    <col min="9733" max="9733" width="20" style="2" customWidth="1"/>
    <col min="9734" max="9734" width="18.5703125" style="2" customWidth="1"/>
    <col min="9735" max="9735" width="20.7109375" style="2" customWidth="1"/>
    <col min="9736" max="9736" width="9.140625" style="2"/>
    <col min="9737" max="9737" width="9.7109375" style="2" bestFit="1" customWidth="1"/>
    <col min="9738" max="9981" width="9.140625" style="2"/>
    <col min="9982" max="9982" width="93.140625" style="2" customWidth="1"/>
    <col min="9983" max="9983" width="17.85546875" style="2" customWidth="1"/>
    <col min="9984" max="9984" width="16.5703125" style="2" customWidth="1"/>
    <col min="9985" max="9985" width="19.7109375" style="2" customWidth="1"/>
    <col min="9986" max="9986" width="16.85546875" style="2" customWidth="1"/>
    <col min="9987" max="9987" width="17.42578125" style="2" customWidth="1"/>
    <col min="9988" max="9988" width="16.28515625" style="2" customWidth="1"/>
    <col min="9989" max="9989" width="20" style="2" customWidth="1"/>
    <col min="9990" max="9990" width="18.5703125" style="2" customWidth="1"/>
    <col min="9991" max="9991" width="20.7109375" style="2" customWidth="1"/>
    <col min="9992" max="9992" width="9.140625" style="2"/>
    <col min="9993" max="9993" width="9.7109375" style="2" bestFit="1" customWidth="1"/>
    <col min="9994" max="10237" width="9.140625" style="2"/>
    <col min="10238" max="10238" width="93.140625" style="2" customWidth="1"/>
    <col min="10239" max="10239" width="17.85546875" style="2" customWidth="1"/>
    <col min="10240" max="10240" width="16.5703125" style="2" customWidth="1"/>
    <col min="10241" max="10241" width="19.7109375" style="2" customWidth="1"/>
    <col min="10242" max="10242" width="16.85546875" style="2" customWidth="1"/>
    <col min="10243" max="10243" width="17.42578125" style="2" customWidth="1"/>
    <col min="10244" max="10244" width="16.28515625" style="2" customWidth="1"/>
    <col min="10245" max="10245" width="20" style="2" customWidth="1"/>
    <col min="10246" max="10246" width="18.5703125" style="2" customWidth="1"/>
    <col min="10247" max="10247" width="20.7109375" style="2" customWidth="1"/>
    <col min="10248" max="10248" width="9.140625" style="2"/>
    <col min="10249" max="10249" width="9.7109375" style="2" bestFit="1" customWidth="1"/>
    <col min="10250" max="10493" width="9.140625" style="2"/>
    <col min="10494" max="10494" width="93.140625" style="2" customWidth="1"/>
    <col min="10495" max="10495" width="17.85546875" style="2" customWidth="1"/>
    <col min="10496" max="10496" width="16.5703125" style="2" customWidth="1"/>
    <col min="10497" max="10497" width="19.7109375" style="2" customWidth="1"/>
    <col min="10498" max="10498" width="16.85546875" style="2" customWidth="1"/>
    <col min="10499" max="10499" width="17.42578125" style="2" customWidth="1"/>
    <col min="10500" max="10500" width="16.28515625" style="2" customWidth="1"/>
    <col min="10501" max="10501" width="20" style="2" customWidth="1"/>
    <col min="10502" max="10502" width="18.5703125" style="2" customWidth="1"/>
    <col min="10503" max="10503" width="20.7109375" style="2" customWidth="1"/>
    <col min="10504" max="10504" width="9.140625" style="2"/>
    <col min="10505" max="10505" width="9.7109375" style="2" bestFit="1" customWidth="1"/>
    <col min="10506" max="10749" width="9.140625" style="2"/>
    <col min="10750" max="10750" width="93.140625" style="2" customWidth="1"/>
    <col min="10751" max="10751" width="17.85546875" style="2" customWidth="1"/>
    <col min="10752" max="10752" width="16.5703125" style="2" customWidth="1"/>
    <col min="10753" max="10753" width="19.7109375" style="2" customWidth="1"/>
    <col min="10754" max="10754" width="16.85546875" style="2" customWidth="1"/>
    <col min="10755" max="10755" width="17.42578125" style="2" customWidth="1"/>
    <col min="10756" max="10756" width="16.28515625" style="2" customWidth="1"/>
    <col min="10757" max="10757" width="20" style="2" customWidth="1"/>
    <col min="10758" max="10758" width="18.5703125" style="2" customWidth="1"/>
    <col min="10759" max="10759" width="20.7109375" style="2" customWidth="1"/>
    <col min="10760" max="10760" width="9.140625" style="2"/>
    <col min="10761" max="10761" width="9.7109375" style="2" bestFit="1" customWidth="1"/>
    <col min="10762" max="11005" width="9.140625" style="2"/>
    <col min="11006" max="11006" width="93.140625" style="2" customWidth="1"/>
    <col min="11007" max="11007" width="17.85546875" style="2" customWidth="1"/>
    <col min="11008" max="11008" width="16.5703125" style="2" customWidth="1"/>
    <col min="11009" max="11009" width="19.7109375" style="2" customWidth="1"/>
    <col min="11010" max="11010" width="16.85546875" style="2" customWidth="1"/>
    <col min="11011" max="11011" width="17.42578125" style="2" customWidth="1"/>
    <col min="11012" max="11012" width="16.28515625" style="2" customWidth="1"/>
    <col min="11013" max="11013" width="20" style="2" customWidth="1"/>
    <col min="11014" max="11014" width="18.5703125" style="2" customWidth="1"/>
    <col min="11015" max="11015" width="20.7109375" style="2" customWidth="1"/>
    <col min="11016" max="11016" width="9.140625" style="2"/>
    <col min="11017" max="11017" width="9.7109375" style="2" bestFit="1" customWidth="1"/>
    <col min="11018" max="11261" width="9.140625" style="2"/>
    <col min="11262" max="11262" width="93.140625" style="2" customWidth="1"/>
    <col min="11263" max="11263" width="17.85546875" style="2" customWidth="1"/>
    <col min="11264" max="11264" width="16.5703125" style="2" customWidth="1"/>
    <col min="11265" max="11265" width="19.7109375" style="2" customWidth="1"/>
    <col min="11266" max="11266" width="16.85546875" style="2" customWidth="1"/>
    <col min="11267" max="11267" width="17.42578125" style="2" customWidth="1"/>
    <col min="11268" max="11268" width="16.28515625" style="2" customWidth="1"/>
    <col min="11269" max="11269" width="20" style="2" customWidth="1"/>
    <col min="11270" max="11270" width="18.5703125" style="2" customWidth="1"/>
    <col min="11271" max="11271" width="20.7109375" style="2" customWidth="1"/>
    <col min="11272" max="11272" width="9.140625" style="2"/>
    <col min="11273" max="11273" width="9.7109375" style="2" bestFit="1" customWidth="1"/>
    <col min="11274" max="11517" width="9.140625" style="2"/>
    <col min="11518" max="11518" width="93.140625" style="2" customWidth="1"/>
    <col min="11519" max="11519" width="17.85546875" style="2" customWidth="1"/>
    <col min="11520" max="11520" width="16.5703125" style="2" customWidth="1"/>
    <col min="11521" max="11521" width="19.7109375" style="2" customWidth="1"/>
    <col min="11522" max="11522" width="16.85546875" style="2" customWidth="1"/>
    <col min="11523" max="11523" width="17.42578125" style="2" customWidth="1"/>
    <col min="11524" max="11524" width="16.28515625" style="2" customWidth="1"/>
    <col min="11525" max="11525" width="20" style="2" customWidth="1"/>
    <col min="11526" max="11526" width="18.5703125" style="2" customWidth="1"/>
    <col min="11527" max="11527" width="20.7109375" style="2" customWidth="1"/>
    <col min="11528" max="11528" width="9.140625" style="2"/>
    <col min="11529" max="11529" width="9.7109375" style="2" bestFit="1" customWidth="1"/>
    <col min="11530" max="11773" width="9.140625" style="2"/>
    <col min="11774" max="11774" width="93.140625" style="2" customWidth="1"/>
    <col min="11775" max="11775" width="17.85546875" style="2" customWidth="1"/>
    <col min="11776" max="11776" width="16.5703125" style="2" customWidth="1"/>
    <col min="11777" max="11777" width="19.7109375" style="2" customWidth="1"/>
    <col min="11778" max="11778" width="16.85546875" style="2" customWidth="1"/>
    <col min="11779" max="11779" width="17.42578125" style="2" customWidth="1"/>
    <col min="11780" max="11780" width="16.28515625" style="2" customWidth="1"/>
    <col min="11781" max="11781" width="20" style="2" customWidth="1"/>
    <col min="11782" max="11782" width="18.5703125" style="2" customWidth="1"/>
    <col min="11783" max="11783" width="20.7109375" style="2" customWidth="1"/>
    <col min="11784" max="11784" width="9.140625" style="2"/>
    <col min="11785" max="11785" width="9.7109375" style="2" bestFit="1" customWidth="1"/>
    <col min="11786" max="12029" width="9.140625" style="2"/>
    <col min="12030" max="12030" width="93.140625" style="2" customWidth="1"/>
    <col min="12031" max="12031" width="17.85546875" style="2" customWidth="1"/>
    <col min="12032" max="12032" width="16.5703125" style="2" customWidth="1"/>
    <col min="12033" max="12033" width="19.7109375" style="2" customWidth="1"/>
    <col min="12034" max="12034" width="16.85546875" style="2" customWidth="1"/>
    <col min="12035" max="12035" width="17.42578125" style="2" customWidth="1"/>
    <col min="12036" max="12036" width="16.28515625" style="2" customWidth="1"/>
    <col min="12037" max="12037" width="20" style="2" customWidth="1"/>
    <col min="12038" max="12038" width="18.5703125" style="2" customWidth="1"/>
    <col min="12039" max="12039" width="20.7109375" style="2" customWidth="1"/>
    <col min="12040" max="12040" width="9.140625" style="2"/>
    <col min="12041" max="12041" width="9.7109375" style="2" bestFit="1" customWidth="1"/>
    <col min="12042" max="12285" width="9.140625" style="2"/>
    <col min="12286" max="12286" width="93.140625" style="2" customWidth="1"/>
    <col min="12287" max="12287" width="17.85546875" style="2" customWidth="1"/>
    <col min="12288" max="12288" width="16.5703125" style="2" customWidth="1"/>
    <col min="12289" max="12289" width="19.7109375" style="2" customWidth="1"/>
    <col min="12290" max="12290" width="16.85546875" style="2" customWidth="1"/>
    <col min="12291" max="12291" width="17.42578125" style="2" customWidth="1"/>
    <col min="12292" max="12292" width="16.28515625" style="2" customWidth="1"/>
    <col min="12293" max="12293" width="20" style="2" customWidth="1"/>
    <col min="12294" max="12294" width="18.5703125" style="2" customWidth="1"/>
    <col min="12295" max="12295" width="20.7109375" style="2" customWidth="1"/>
    <col min="12296" max="12296" width="9.140625" style="2"/>
    <col min="12297" max="12297" width="9.7109375" style="2" bestFit="1" customWidth="1"/>
    <col min="12298" max="12541" width="9.140625" style="2"/>
    <col min="12542" max="12542" width="93.140625" style="2" customWidth="1"/>
    <col min="12543" max="12543" width="17.85546875" style="2" customWidth="1"/>
    <col min="12544" max="12544" width="16.5703125" style="2" customWidth="1"/>
    <col min="12545" max="12545" width="19.7109375" style="2" customWidth="1"/>
    <col min="12546" max="12546" width="16.85546875" style="2" customWidth="1"/>
    <col min="12547" max="12547" width="17.42578125" style="2" customWidth="1"/>
    <col min="12548" max="12548" width="16.28515625" style="2" customWidth="1"/>
    <col min="12549" max="12549" width="20" style="2" customWidth="1"/>
    <col min="12550" max="12550" width="18.5703125" style="2" customWidth="1"/>
    <col min="12551" max="12551" width="20.7109375" style="2" customWidth="1"/>
    <col min="12552" max="12552" width="9.140625" style="2"/>
    <col min="12553" max="12553" width="9.7109375" style="2" bestFit="1" customWidth="1"/>
    <col min="12554" max="12797" width="9.140625" style="2"/>
    <col min="12798" max="12798" width="93.140625" style="2" customWidth="1"/>
    <col min="12799" max="12799" width="17.85546875" style="2" customWidth="1"/>
    <col min="12800" max="12800" width="16.5703125" style="2" customWidth="1"/>
    <col min="12801" max="12801" width="19.7109375" style="2" customWidth="1"/>
    <col min="12802" max="12802" width="16.85546875" style="2" customWidth="1"/>
    <col min="12803" max="12803" width="17.42578125" style="2" customWidth="1"/>
    <col min="12804" max="12804" width="16.28515625" style="2" customWidth="1"/>
    <col min="12805" max="12805" width="20" style="2" customWidth="1"/>
    <col min="12806" max="12806" width="18.5703125" style="2" customWidth="1"/>
    <col min="12807" max="12807" width="20.7109375" style="2" customWidth="1"/>
    <col min="12808" max="12808" width="9.140625" style="2"/>
    <col min="12809" max="12809" width="9.7109375" style="2" bestFit="1" customWidth="1"/>
    <col min="12810" max="13053" width="9.140625" style="2"/>
    <col min="13054" max="13054" width="93.140625" style="2" customWidth="1"/>
    <col min="13055" max="13055" width="17.85546875" style="2" customWidth="1"/>
    <col min="13056" max="13056" width="16.5703125" style="2" customWidth="1"/>
    <col min="13057" max="13057" width="19.7109375" style="2" customWidth="1"/>
    <col min="13058" max="13058" width="16.85546875" style="2" customWidth="1"/>
    <col min="13059" max="13059" width="17.42578125" style="2" customWidth="1"/>
    <col min="13060" max="13060" width="16.28515625" style="2" customWidth="1"/>
    <col min="13061" max="13061" width="20" style="2" customWidth="1"/>
    <col min="13062" max="13062" width="18.5703125" style="2" customWidth="1"/>
    <col min="13063" max="13063" width="20.7109375" style="2" customWidth="1"/>
    <col min="13064" max="13064" width="9.140625" style="2"/>
    <col min="13065" max="13065" width="9.7109375" style="2" bestFit="1" customWidth="1"/>
    <col min="13066" max="13309" width="9.140625" style="2"/>
    <col min="13310" max="13310" width="93.140625" style="2" customWidth="1"/>
    <col min="13311" max="13311" width="17.85546875" style="2" customWidth="1"/>
    <col min="13312" max="13312" width="16.5703125" style="2" customWidth="1"/>
    <col min="13313" max="13313" width="19.7109375" style="2" customWidth="1"/>
    <col min="13314" max="13314" width="16.85546875" style="2" customWidth="1"/>
    <col min="13315" max="13315" width="17.42578125" style="2" customWidth="1"/>
    <col min="13316" max="13316" width="16.28515625" style="2" customWidth="1"/>
    <col min="13317" max="13317" width="20" style="2" customWidth="1"/>
    <col min="13318" max="13318" width="18.5703125" style="2" customWidth="1"/>
    <col min="13319" max="13319" width="20.7109375" style="2" customWidth="1"/>
    <col min="13320" max="13320" width="9.140625" style="2"/>
    <col min="13321" max="13321" width="9.7109375" style="2" bestFit="1" customWidth="1"/>
    <col min="13322" max="13565" width="9.140625" style="2"/>
    <col min="13566" max="13566" width="93.140625" style="2" customWidth="1"/>
    <col min="13567" max="13567" width="17.85546875" style="2" customWidth="1"/>
    <col min="13568" max="13568" width="16.5703125" style="2" customWidth="1"/>
    <col min="13569" max="13569" width="19.7109375" style="2" customWidth="1"/>
    <col min="13570" max="13570" width="16.85546875" style="2" customWidth="1"/>
    <col min="13571" max="13571" width="17.42578125" style="2" customWidth="1"/>
    <col min="13572" max="13572" width="16.28515625" style="2" customWidth="1"/>
    <col min="13573" max="13573" width="20" style="2" customWidth="1"/>
    <col min="13574" max="13574" width="18.5703125" style="2" customWidth="1"/>
    <col min="13575" max="13575" width="20.7109375" style="2" customWidth="1"/>
    <col min="13576" max="13576" width="9.140625" style="2"/>
    <col min="13577" max="13577" width="9.7109375" style="2" bestFit="1" customWidth="1"/>
    <col min="13578" max="13821" width="9.140625" style="2"/>
    <col min="13822" max="13822" width="93.140625" style="2" customWidth="1"/>
    <col min="13823" max="13823" width="17.85546875" style="2" customWidth="1"/>
    <col min="13824" max="13824" width="16.5703125" style="2" customWidth="1"/>
    <col min="13825" max="13825" width="19.7109375" style="2" customWidth="1"/>
    <col min="13826" max="13826" width="16.85546875" style="2" customWidth="1"/>
    <col min="13827" max="13827" width="17.42578125" style="2" customWidth="1"/>
    <col min="13828" max="13828" width="16.28515625" style="2" customWidth="1"/>
    <col min="13829" max="13829" width="20" style="2" customWidth="1"/>
    <col min="13830" max="13830" width="18.5703125" style="2" customWidth="1"/>
    <col min="13831" max="13831" width="20.7109375" style="2" customWidth="1"/>
    <col min="13832" max="13832" width="9.140625" style="2"/>
    <col min="13833" max="13833" width="9.7109375" style="2" bestFit="1" customWidth="1"/>
    <col min="13834" max="14077" width="9.140625" style="2"/>
    <col min="14078" max="14078" width="93.140625" style="2" customWidth="1"/>
    <col min="14079" max="14079" width="17.85546875" style="2" customWidth="1"/>
    <col min="14080" max="14080" width="16.5703125" style="2" customWidth="1"/>
    <col min="14081" max="14081" width="19.7109375" style="2" customWidth="1"/>
    <col min="14082" max="14082" width="16.85546875" style="2" customWidth="1"/>
    <col min="14083" max="14083" width="17.42578125" style="2" customWidth="1"/>
    <col min="14084" max="14084" width="16.28515625" style="2" customWidth="1"/>
    <col min="14085" max="14085" width="20" style="2" customWidth="1"/>
    <col min="14086" max="14086" width="18.5703125" style="2" customWidth="1"/>
    <col min="14087" max="14087" width="20.7109375" style="2" customWidth="1"/>
    <col min="14088" max="14088" width="9.140625" style="2"/>
    <col min="14089" max="14089" width="9.7109375" style="2" bestFit="1" customWidth="1"/>
    <col min="14090" max="14333" width="9.140625" style="2"/>
    <col min="14334" max="14334" width="93.140625" style="2" customWidth="1"/>
    <col min="14335" max="14335" width="17.85546875" style="2" customWidth="1"/>
    <col min="14336" max="14336" width="16.5703125" style="2" customWidth="1"/>
    <col min="14337" max="14337" width="19.7109375" style="2" customWidth="1"/>
    <col min="14338" max="14338" width="16.85546875" style="2" customWidth="1"/>
    <col min="14339" max="14339" width="17.42578125" style="2" customWidth="1"/>
    <col min="14340" max="14340" width="16.28515625" style="2" customWidth="1"/>
    <col min="14341" max="14341" width="20" style="2" customWidth="1"/>
    <col min="14342" max="14342" width="18.5703125" style="2" customWidth="1"/>
    <col min="14343" max="14343" width="20.7109375" style="2" customWidth="1"/>
    <col min="14344" max="14344" width="9.140625" style="2"/>
    <col min="14345" max="14345" width="9.7109375" style="2" bestFit="1" customWidth="1"/>
    <col min="14346" max="14589" width="9.140625" style="2"/>
    <col min="14590" max="14590" width="93.140625" style="2" customWidth="1"/>
    <col min="14591" max="14591" width="17.85546875" style="2" customWidth="1"/>
    <col min="14592" max="14592" width="16.5703125" style="2" customWidth="1"/>
    <col min="14593" max="14593" width="19.7109375" style="2" customWidth="1"/>
    <col min="14594" max="14594" width="16.85546875" style="2" customWidth="1"/>
    <col min="14595" max="14595" width="17.42578125" style="2" customWidth="1"/>
    <col min="14596" max="14596" width="16.28515625" style="2" customWidth="1"/>
    <col min="14597" max="14597" width="20" style="2" customWidth="1"/>
    <col min="14598" max="14598" width="18.5703125" style="2" customWidth="1"/>
    <col min="14599" max="14599" width="20.7109375" style="2" customWidth="1"/>
    <col min="14600" max="14600" width="9.140625" style="2"/>
    <col min="14601" max="14601" width="9.7109375" style="2" bestFit="1" customWidth="1"/>
    <col min="14602" max="14845" width="9.140625" style="2"/>
    <col min="14846" max="14846" width="93.140625" style="2" customWidth="1"/>
    <col min="14847" max="14847" width="17.85546875" style="2" customWidth="1"/>
    <col min="14848" max="14848" width="16.5703125" style="2" customWidth="1"/>
    <col min="14849" max="14849" width="19.7109375" style="2" customWidth="1"/>
    <col min="14850" max="14850" width="16.85546875" style="2" customWidth="1"/>
    <col min="14851" max="14851" width="17.42578125" style="2" customWidth="1"/>
    <col min="14852" max="14852" width="16.28515625" style="2" customWidth="1"/>
    <col min="14853" max="14853" width="20" style="2" customWidth="1"/>
    <col min="14854" max="14854" width="18.5703125" style="2" customWidth="1"/>
    <col min="14855" max="14855" width="20.7109375" style="2" customWidth="1"/>
    <col min="14856" max="14856" width="9.140625" style="2"/>
    <col min="14857" max="14857" width="9.7109375" style="2" bestFit="1" customWidth="1"/>
    <col min="14858" max="15101" width="9.140625" style="2"/>
    <col min="15102" max="15102" width="93.140625" style="2" customWidth="1"/>
    <col min="15103" max="15103" width="17.85546875" style="2" customWidth="1"/>
    <col min="15104" max="15104" width="16.5703125" style="2" customWidth="1"/>
    <col min="15105" max="15105" width="19.7109375" style="2" customWidth="1"/>
    <col min="15106" max="15106" width="16.85546875" style="2" customWidth="1"/>
    <col min="15107" max="15107" width="17.42578125" style="2" customWidth="1"/>
    <col min="15108" max="15108" width="16.28515625" style="2" customWidth="1"/>
    <col min="15109" max="15109" width="20" style="2" customWidth="1"/>
    <col min="15110" max="15110" width="18.5703125" style="2" customWidth="1"/>
    <col min="15111" max="15111" width="20.7109375" style="2" customWidth="1"/>
    <col min="15112" max="15112" width="9.140625" style="2"/>
    <col min="15113" max="15113" width="9.7109375" style="2" bestFit="1" customWidth="1"/>
    <col min="15114" max="15357" width="9.140625" style="2"/>
    <col min="15358" max="15358" width="93.140625" style="2" customWidth="1"/>
    <col min="15359" max="15359" width="17.85546875" style="2" customWidth="1"/>
    <col min="15360" max="15360" width="16.5703125" style="2" customWidth="1"/>
    <col min="15361" max="15361" width="19.7109375" style="2" customWidth="1"/>
    <col min="15362" max="15362" width="16.85546875" style="2" customWidth="1"/>
    <col min="15363" max="15363" width="17.42578125" style="2" customWidth="1"/>
    <col min="15364" max="15364" width="16.28515625" style="2" customWidth="1"/>
    <col min="15365" max="15365" width="20" style="2" customWidth="1"/>
    <col min="15366" max="15366" width="18.5703125" style="2" customWidth="1"/>
    <col min="15367" max="15367" width="20.7109375" style="2" customWidth="1"/>
    <col min="15368" max="15368" width="9.140625" style="2"/>
    <col min="15369" max="15369" width="9.7109375" style="2" bestFit="1" customWidth="1"/>
    <col min="15370" max="15613" width="9.140625" style="2"/>
    <col min="15614" max="15614" width="93.140625" style="2" customWidth="1"/>
    <col min="15615" max="15615" width="17.85546875" style="2" customWidth="1"/>
    <col min="15616" max="15616" width="16.5703125" style="2" customWidth="1"/>
    <col min="15617" max="15617" width="19.7109375" style="2" customWidth="1"/>
    <col min="15618" max="15618" width="16.85546875" style="2" customWidth="1"/>
    <col min="15619" max="15619" width="17.42578125" style="2" customWidth="1"/>
    <col min="15620" max="15620" width="16.28515625" style="2" customWidth="1"/>
    <col min="15621" max="15621" width="20" style="2" customWidth="1"/>
    <col min="15622" max="15622" width="18.5703125" style="2" customWidth="1"/>
    <col min="15623" max="15623" width="20.7109375" style="2" customWidth="1"/>
    <col min="15624" max="15624" width="9.140625" style="2"/>
    <col min="15625" max="15625" width="9.7109375" style="2" bestFit="1" customWidth="1"/>
    <col min="15626" max="15869" width="9.140625" style="2"/>
    <col min="15870" max="15870" width="93.140625" style="2" customWidth="1"/>
    <col min="15871" max="15871" width="17.85546875" style="2" customWidth="1"/>
    <col min="15872" max="15872" width="16.5703125" style="2" customWidth="1"/>
    <col min="15873" max="15873" width="19.7109375" style="2" customWidth="1"/>
    <col min="15874" max="15874" width="16.85546875" style="2" customWidth="1"/>
    <col min="15875" max="15875" width="17.42578125" style="2" customWidth="1"/>
    <col min="15876" max="15876" width="16.28515625" style="2" customWidth="1"/>
    <col min="15877" max="15877" width="20" style="2" customWidth="1"/>
    <col min="15878" max="15878" width="18.5703125" style="2" customWidth="1"/>
    <col min="15879" max="15879" width="20.7109375" style="2" customWidth="1"/>
    <col min="15880" max="15880" width="9.140625" style="2"/>
    <col min="15881" max="15881" width="9.7109375" style="2" bestFit="1" customWidth="1"/>
    <col min="15882" max="16125" width="9.140625" style="2"/>
    <col min="16126" max="16126" width="93.140625" style="2" customWidth="1"/>
    <col min="16127" max="16127" width="17.85546875" style="2" customWidth="1"/>
    <col min="16128" max="16128" width="16.5703125" style="2" customWidth="1"/>
    <col min="16129" max="16129" width="19.7109375" style="2" customWidth="1"/>
    <col min="16130" max="16130" width="16.85546875" style="2" customWidth="1"/>
    <col min="16131" max="16131" width="17.42578125" style="2" customWidth="1"/>
    <col min="16132" max="16132" width="16.28515625" style="2" customWidth="1"/>
    <col min="16133" max="16133" width="20" style="2" customWidth="1"/>
    <col min="16134" max="16134" width="18.5703125" style="2" customWidth="1"/>
    <col min="16135" max="16135" width="20.7109375" style="2" customWidth="1"/>
    <col min="16136" max="16136" width="9.140625" style="2"/>
    <col min="16137" max="16137" width="9.7109375" style="2" bestFit="1" customWidth="1"/>
    <col min="16138" max="16384" width="9.140625" style="2"/>
  </cols>
  <sheetData>
    <row r="3" spans="1:8">
      <c r="A3" s="1" t="s">
        <v>0</v>
      </c>
      <c r="B3" s="1"/>
      <c r="C3" s="36"/>
      <c r="D3" s="1"/>
      <c r="E3" s="1" t="s">
        <v>1</v>
      </c>
      <c r="G3" s="1"/>
      <c r="H3" s="1"/>
    </row>
    <row r="4" spans="1:8">
      <c r="A4" s="3" t="s">
        <v>2</v>
      </c>
      <c r="B4" s="4"/>
      <c r="C4" s="37"/>
      <c r="D4" s="1"/>
      <c r="E4" s="3" t="s">
        <v>3</v>
      </c>
      <c r="F4" s="6"/>
      <c r="G4" s="3"/>
      <c r="H4" s="3"/>
    </row>
    <row r="5" spans="1:8">
      <c r="A5" s="3" t="s">
        <v>4</v>
      </c>
      <c r="B5" s="4"/>
      <c r="C5" s="37"/>
      <c r="D5" s="1"/>
      <c r="E5" s="3" t="s">
        <v>5</v>
      </c>
      <c r="F5" s="6"/>
      <c r="G5" s="3"/>
      <c r="H5" s="3"/>
    </row>
    <row r="6" spans="1:8">
      <c r="A6" s="55" t="s">
        <v>57</v>
      </c>
      <c r="B6" s="4"/>
      <c r="C6" s="37"/>
      <c r="E6" s="56" t="s">
        <v>57</v>
      </c>
      <c r="F6" s="54"/>
      <c r="G6" s="54"/>
    </row>
    <row r="7" spans="1:8">
      <c r="A7" s="1"/>
      <c r="B7" s="5"/>
      <c r="C7" s="37"/>
      <c r="D7" s="1"/>
      <c r="E7" s="3"/>
      <c r="F7" s="6"/>
      <c r="G7" s="3"/>
      <c r="H7" s="1"/>
    </row>
    <row r="8" spans="1:8">
      <c r="A8" s="45" t="s">
        <v>6</v>
      </c>
      <c r="B8" s="102"/>
      <c r="C8" s="102"/>
      <c r="D8" s="1"/>
      <c r="E8" s="103" t="s">
        <v>6</v>
      </c>
      <c r="F8" s="103"/>
      <c r="G8" s="103"/>
      <c r="H8" s="1"/>
    </row>
    <row r="9" spans="1:8" ht="26.45" customHeight="1">
      <c r="E9" s="4"/>
      <c r="F9" s="104"/>
      <c r="G9" s="104"/>
      <c r="H9" s="51"/>
    </row>
    <row r="10" spans="1:8">
      <c r="E10" s="4"/>
      <c r="F10" s="104"/>
      <c r="G10" s="104"/>
      <c r="H10" s="51"/>
    </row>
    <row r="11" spans="1:8">
      <c r="E11" s="4"/>
      <c r="F11" s="105"/>
      <c r="G11" s="105"/>
      <c r="H11" s="105"/>
    </row>
    <row r="12" spans="1:8">
      <c r="A12" s="7" t="s">
        <v>8</v>
      </c>
      <c r="B12" s="47"/>
      <c r="C12" s="39"/>
      <c r="D12" s="47"/>
      <c r="E12" s="8">
        <v>2024</v>
      </c>
      <c r="F12" s="108" t="s">
        <v>9</v>
      </c>
      <c r="G12" s="109"/>
      <c r="H12" s="110"/>
    </row>
    <row r="13" spans="1:8" ht="46.15" customHeight="1">
      <c r="A13" s="59" t="s">
        <v>10</v>
      </c>
      <c r="B13" s="112" t="s">
        <v>11</v>
      </c>
      <c r="C13" s="118"/>
      <c r="D13" s="118"/>
      <c r="E13" s="119"/>
      <c r="F13" s="120" t="s">
        <v>12</v>
      </c>
      <c r="G13" s="121"/>
      <c r="H13" s="46" t="s">
        <v>74</v>
      </c>
    </row>
    <row r="14" spans="1:8">
      <c r="A14" s="59" t="s">
        <v>13</v>
      </c>
      <c r="B14" s="111" t="s">
        <v>82</v>
      </c>
      <c r="C14" s="111"/>
      <c r="D14" s="111"/>
      <c r="E14" s="9"/>
      <c r="F14" s="120" t="s">
        <v>14</v>
      </c>
      <c r="G14" s="121"/>
      <c r="H14" s="46">
        <v>150</v>
      </c>
    </row>
    <row r="15" spans="1:8">
      <c r="A15" s="59" t="s">
        <v>15</v>
      </c>
      <c r="B15" s="111" t="s">
        <v>83</v>
      </c>
      <c r="C15" s="111"/>
      <c r="D15" s="111"/>
      <c r="E15" s="99"/>
      <c r="F15" s="120" t="s">
        <v>16</v>
      </c>
      <c r="G15" s="121"/>
      <c r="H15" s="46"/>
    </row>
    <row r="16" spans="1:8">
      <c r="A16" s="59" t="s">
        <v>84</v>
      </c>
      <c r="B16" s="112">
        <v>2</v>
      </c>
      <c r="C16" s="113"/>
      <c r="D16" s="113"/>
      <c r="E16" s="114"/>
      <c r="F16" s="120" t="s">
        <v>17</v>
      </c>
      <c r="G16" s="121"/>
      <c r="H16" s="46"/>
    </row>
    <row r="17" spans="1:10" ht="18.75" customHeight="1">
      <c r="A17" s="59" t="s">
        <v>18</v>
      </c>
      <c r="B17" s="115" t="s">
        <v>19</v>
      </c>
      <c r="C17" s="116"/>
      <c r="D17" s="116"/>
      <c r="E17" s="117"/>
      <c r="F17" s="120" t="s">
        <v>20</v>
      </c>
      <c r="G17" s="121"/>
      <c r="H17" s="46"/>
    </row>
    <row r="18" spans="1:10">
      <c r="A18" s="59" t="s">
        <v>21</v>
      </c>
      <c r="B18" s="111" t="s">
        <v>85</v>
      </c>
      <c r="C18" s="111"/>
      <c r="D18" s="111"/>
      <c r="E18" s="117"/>
      <c r="F18" s="120" t="s">
        <v>23</v>
      </c>
      <c r="G18" s="121"/>
      <c r="H18" s="46" t="s">
        <v>86</v>
      </c>
    </row>
    <row r="19" spans="1:10">
      <c r="A19" s="59" t="s">
        <v>24</v>
      </c>
      <c r="B19" s="111"/>
      <c r="C19" s="111"/>
      <c r="D19" s="111"/>
      <c r="E19" s="58" t="s">
        <v>22</v>
      </c>
      <c r="F19" s="10"/>
      <c r="G19" s="11"/>
      <c r="H19" s="12"/>
    </row>
    <row r="20" spans="1:10">
      <c r="A20" s="59" t="s">
        <v>25</v>
      </c>
      <c r="B20" s="97" t="s">
        <v>26</v>
      </c>
      <c r="C20" s="98"/>
      <c r="D20" s="98"/>
      <c r="E20" s="99"/>
      <c r="F20" s="14"/>
      <c r="G20" s="6"/>
      <c r="H20" s="15"/>
    </row>
    <row r="21" spans="1:10" ht="32.25" customHeight="1">
      <c r="A21" s="59" t="s">
        <v>27</v>
      </c>
      <c r="B21" s="86"/>
      <c r="C21" s="86"/>
      <c r="D21" s="86"/>
      <c r="E21" s="47">
        <v>541</v>
      </c>
      <c r="F21" s="100" t="s">
        <v>28</v>
      </c>
      <c r="G21" s="101"/>
      <c r="H21" s="48" t="s">
        <v>7</v>
      </c>
    </row>
    <row r="22" spans="1:10" ht="38.85" customHeight="1">
      <c r="A22" s="59" t="s">
        <v>29</v>
      </c>
      <c r="B22" s="86" t="s">
        <v>30</v>
      </c>
      <c r="C22" s="86"/>
      <c r="D22" s="86"/>
      <c r="E22" s="86"/>
      <c r="F22" s="100" t="s">
        <v>31</v>
      </c>
      <c r="G22" s="101"/>
      <c r="H22" s="16"/>
    </row>
    <row r="23" spans="1:10">
      <c r="A23" s="59" t="s">
        <v>56</v>
      </c>
      <c r="B23" s="86"/>
      <c r="C23" s="86"/>
      <c r="D23" s="86"/>
      <c r="E23" s="17"/>
      <c r="F23" s="9" t="s">
        <v>54</v>
      </c>
      <c r="G23" s="9"/>
      <c r="H23" s="13"/>
    </row>
    <row r="24" spans="1:10" ht="20.25" customHeight="1">
      <c r="A24" s="87" t="s">
        <v>88</v>
      </c>
      <c r="B24" s="87"/>
      <c r="C24" s="87"/>
      <c r="D24" s="87"/>
      <c r="E24" s="87"/>
      <c r="F24" s="87"/>
      <c r="G24" s="87"/>
      <c r="H24" s="87"/>
    </row>
    <row r="25" spans="1:10" ht="27" customHeight="1">
      <c r="A25" s="88" t="s">
        <v>32</v>
      </c>
      <c r="B25" s="89" t="s">
        <v>33</v>
      </c>
      <c r="C25" s="90" t="s">
        <v>89</v>
      </c>
      <c r="D25" s="89" t="s">
        <v>90</v>
      </c>
      <c r="E25" s="91" t="s">
        <v>91</v>
      </c>
      <c r="F25" s="92"/>
      <c r="G25" s="92"/>
      <c r="H25" s="93"/>
    </row>
    <row r="26" spans="1:10" ht="20.25" customHeight="1">
      <c r="A26" s="88"/>
      <c r="B26" s="89"/>
      <c r="C26" s="90"/>
      <c r="D26" s="89"/>
      <c r="E26" s="94"/>
      <c r="F26" s="95"/>
      <c r="G26" s="95"/>
      <c r="H26" s="96"/>
    </row>
    <row r="27" spans="1:10" ht="18" customHeight="1">
      <c r="A27" s="46">
        <v>1</v>
      </c>
      <c r="B27" s="48">
        <v>2</v>
      </c>
      <c r="C27" s="40">
        <v>3</v>
      </c>
      <c r="D27" s="48">
        <v>6</v>
      </c>
      <c r="E27" s="72">
        <v>7</v>
      </c>
      <c r="F27" s="73"/>
      <c r="G27" s="73"/>
      <c r="H27" s="74"/>
    </row>
    <row r="28" spans="1:10" ht="18" customHeight="1">
      <c r="A28" s="76" t="s">
        <v>59</v>
      </c>
      <c r="B28" s="77"/>
      <c r="C28" s="77"/>
      <c r="D28" s="77"/>
      <c r="E28" s="77"/>
      <c r="F28" s="77"/>
      <c r="G28" s="77"/>
      <c r="H28" s="78"/>
    </row>
    <row r="29" spans="1:10" s="18" customFormat="1" ht="16.5" customHeight="1">
      <c r="A29" s="76" t="s">
        <v>34</v>
      </c>
      <c r="B29" s="77"/>
      <c r="C29" s="77"/>
      <c r="D29" s="77"/>
      <c r="E29" s="77"/>
      <c r="F29" s="77"/>
      <c r="G29" s="77"/>
      <c r="H29" s="78"/>
    </row>
    <row r="30" spans="1:10">
      <c r="A30" s="52" t="s">
        <v>67</v>
      </c>
      <c r="B30" s="20">
        <v>1010</v>
      </c>
      <c r="C30" s="27">
        <f t="shared" ref="C30:D30" si="0">SUM(C31:C32)</f>
        <v>101509376</v>
      </c>
      <c r="D30" s="27">
        <f t="shared" si="0"/>
        <v>111415115</v>
      </c>
      <c r="E30" s="64">
        <f>D30-C30</f>
        <v>9905739</v>
      </c>
      <c r="F30" s="65"/>
      <c r="G30" s="65"/>
      <c r="H30" s="66"/>
      <c r="J30" s="54"/>
    </row>
    <row r="31" spans="1:10">
      <c r="A31" s="35" t="s">
        <v>68</v>
      </c>
      <c r="B31" s="20">
        <v>1011</v>
      </c>
      <c r="C31" s="26">
        <v>98301750</v>
      </c>
      <c r="D31" s="27">
        <v>108207489</v>
      </c>
      <c r="E31" s="64">
        <f t="shared" ref="E31:E32" si="1">D31-C31</f>
        <v>9905739</v>
      </c>
      <c r="F31" s="65"/>
      <c r="G31" s="65"/>
      <c r="H31" s="66"/>
      <c r="J31" s="54"/>
    </row>
    <row r="32" spans="1:10" ht="33">
      <c r="A32" s="35" t="s">
        <v>69</v>
      </c>
      <c r="B32" s="20">
        <v>1012</v>
      </c>
      <c r="C32" s="26">
        <v>3207626</v>
      </c>
      <c r="D32" s="27">
        <v>3207626</v>
      </c>
      <c r="E32" s="64">
        <f t="shared" si="1"/>
        <v>0</v>
      </c>
      <c r="F32" s="65"/>
      <c r="G32" s="65"/>
      <c r="H32" s="66"/>
      <c r="J32" s="54"/>
    </row>
    <row r="33" spans="1:11">
      <c r="A33" s="35"/>
      <c r="B33" s="20"/>
      <c r="C33" s="26"/>
      <c r="D33" s="27"/>
      <c r="E33" s="64"/>
      <c r="F33" s="65"/>
      <c r="G33" s="65"/>
      <c r="H33" s="66"/>
      <c r="J33" s="54"/>
    </row>
    <row r="34" spans="1:11" ht="33">
      <c r="A34" s="52" t="s">
        <v>79</v>
      </c>
      <c r="B34" s="20">
        <v>1020</v>
      </c>
      <c r="C34" s="26">
        <f>SUM(C35:C42)</f>
        <v>24339800</v>
      </c>
      <c r="D34" s="27">
        <f>SUM(D35:D42)</f>
        <v>22358199</v>
      </c>
      <c r="E34" s="64">
        <f>SUM(E35:E42)</f>
        <v>-1981601</v>
      </c>
      <c r="F34" s="65"/>
      <c r="G34" s="65"/>
      <c r="H34" s="66"/>
      <c r="J34" s="54"/>
    </row>
    <row r="35" spans="1:11">
      <c r="A35" s="43" t="s">
        <v>61</v>
      </c>
      <c r="B35" s="20">
        <v>1021</v>
      </c>
      <c r="C35" s="26">
        <v>11872600</v>
      </c>
      <c r="D35" s="27">
        <v>10367805</v>
      </c>
      <c r="E35" s="64">
        <f>D35-C35</f>
        <v>-1504795</v>
      </c>
      <c r="F35" s="65"/>
      <c r="G35" s="65"/>
      <c r="H35" s="66"/>
      <c r="J35" s="54"/>
    </row>
    <row r="36" spans="1:11">
      <c r="A36" s="21" t="s">
        <v>62</v>
      </c>
      <c r="B36" s="20">
        <v>1022</v>
      </c>
      <c r="C36" s="26"/>
      <c r="D36" s="27"/>
      <c r="E36" s="64">
        <f t="shared" ref="E36:E42" si="2">D36-C36</f>
        <v>0</v>
      </c>
      <c r="F36" s="70"/>
      <c r="G36" s="70"/>
      <c r="H36" s="71"/>
      <c r="J36" s="54"/>
    </row>
    <row r="37" spans="1:11">
      <c r="A37" s="21" t="s">
        <v>35</v>
      </c>
      <c r="B37" s="20">
        <v>1023</v>
      </c>
      <c r="C37" s="26"/>
      <c r="D37" s="27"/>
      <c r="E37" s="64">
        <f t="shared" si="2"/>
        <v>0</v>
      </c>
      <c r="F37" s="70"/>
      <c r="G37" s="70"/>
      <c r="H37" s="71"/>
      <c r="J37" s="54"/>
    </row>
    <row r="38" spans="1:11">
      <c r="A38" s="43" t="s">
        <v>63</v>
      </c>
      <c r="B38" s="20">
        <v>1024</v>
      </c>
      <c r="C38" s="26">
        <v>280000</v>
      </c>
      <c r="D38" s="27">
        <v>280000</v>
      </c>
      <c r="E38" s="64">
        <f t="shared" si="2"/>
        <v>0</v>
      </c>
      <c r="F38" s="70"/>
      <c r="G38" s="70"/>
      <c r="H38" s="71"/>
      <c r="J38" s="54"/>
    </row>
    <row r="39" spans="1:11">
      <c r="A39" s="43" t="s">
        <v>36</v>
      </c>
      <c r="B39" s="20">
        <v>1025</v>
      </c>
      <c r="C39" s="26">
        <v>501600</v>
      </c>
      <c r="D39" s="27">
        <v>501588</v>
      </c>
      <c r="E39" s="64">
        <f t="shared" si="2"/>
        <v>-12</v>
      </c>
      <c r="F39" s="70"/>
      <c r="G39" s="70"/>
      <c r="H39" s="71"/>
      <c r="J39" s="54"/>
    </row>
    <row r="40" spans="1:11" s="18" customFormat="1">
      <c r="A40" s="43" t="s">
        <v>64</v>
      </c>
      <c r="B40" s="20">
        <v>1026</v>
      </c>
      <c r="C40" s="26">
        <v>2100000</v>
      </c>
      <c r="D40" s="27">
        <v>2044099</v>
      </c>
      <c r="E40" s="64">
        <f t="shared" si="2"/>
        <v>-55901</v>
      </c>
      <c r="F40" s="65"/>
      <c r="G40" s="65"/>
      <c r="H40" s="66"/>
      <c r="J40" s="54"/>
    </row>
    <row r="41" spans="1:11" s="18" customFormat="1">
      <c r="A41" s="43"/>
      <c r="B41" s="20"/>
      <c r="C41" s="26">
        <v>0</v>
      </c>
      <c r="D41" s="27"/>
      <c r="E41" s="85">
        <f t="shared" si="2"/>
        <v>0</v>
      </c>
      <c r="F41" s="65"/>
      <c r="G41" s="65"/>
      <c r="H41" s="66"/>
      <c r="J41" s="61"/>
    </row>
    <row r="42" spans="1:11" s="18" customFormat="1">
      <c r="A42" s="43" t="s">
        <v>87</v>
      </c>
      <c r="B42" s="20">
        <v>1027</v>
      </c>
      <c r="C42" s="26">
        <v>9585600</v>
      </c>
      <c r="D42" s="27">
        <v>9164707</v>
      </c>
      <c r="E42" s="85">
        <f t="shared" si="2"/>
        <v>-420893</v>
      </c>
      <c r="F42" s="65"/>
      <c r="G42" s="65"/>
      <c r="H42" s="66"/>
      <c r="J42" s="54"/>
    </row>
    <row r="43" spans="1:11" s="18" customFormat="1">
      <c r="A43" s="52" t="s">
        <v>37</v>
      </c>
      <c r="B43" s="20">
        <v>1030</v>
      </c>
      <c r="C43" s="26">
        <f t="shared" ref="C43:D43" si="3">SUM(C44:C46)</f>
        <v>5330000</v>
      </c>
      <c r="D43" s="27">
        <f t="shared" si="3"/>
        <v>4834316</v>
      </c>
      <c r="E43" s="64">
        <f>SUM(E44:E46)</f>
        <v>-495684</v>
      </c>
      <c r="F43" s="65"/>
      <c r="G43" s="65"/>
      <c r="H43" s="66"/>
      <c r="J43" s="61"/>
    </row>
    <row r="44" spans="1:11" s="18" customFormat="1">
      <c r="A44" s="43" t="s">
        <v>65</v>
      </c>
      <c r="B44" s="46">
        <v>1031</v>
      </c>
      <c r="C44" s="26">
        <v>290000</v>
      </c>
      <c r="D44" s="27">
        <v>445830</v>
      </c>
      <c r="E44" s="64">
        <f>D44-C44</f>
        <v>155830</v>
      </c>
      <c r="F44" s="70"/>
      <c r="G44" s="70"/>
      <c r="H44" s="71"/>
      <c r="J44" s="54"/>
    </row>
    <row r="45" spans="1:11" s="18" customFormat="1">
      <c r="A45" s="44" t="s">
        <v>66</v>
      </c>
      <c r="B45" s="46">
        <v>1032</v>
      </c>
      <c r="C45" s="26">
        <v>40000</v>
      </c>
      <c r="D45" s="27">
        <v>14414</v>
      </c>
      <c r="E45" s="64">
        <f t="shared" ref="E45:E46" si="4">D45-C45</f>
        <v>-25586</v>
      </c>
      <c r="F45" s="65"/>
      <c r="G45" s="65"/>
      <c r="H45" s="66"/>
      <c r="J45" s="61"/>
    </row>
    <row r="46" spans="1:11" s="18" customFormat="1" ht="33">
      <c r="A46" s="43" t="s">
        <v>38</v>
      </c>
      <c r="B46" s="46">
        <v>1033</v>
      </c>
      <c r="C46" s="26">
        <v>5000000</v>
      </c>
      <c r="D46" s="27">
        <v>4374072</v>
      </c>
      <c r="E46" s="64">
        <f t="shared" si="4"/>
        <v>-625928</v>
      </c>
      <c r="F46" s="65"/>
      <c r="G46" s="65"/>
      <c r="H46" s="66"/>
      <c r="J46" s="61"/>
    </row>
    <row r="47" spans="1:11" s="18" customFormat="1">
      <c r="A47" s="52" t="s">
        <v>75</v>
      </c>
      <c r="B47" s="46">
        <v>1040</v>
      </c>
      <c r="C47" s="26">
        <f>C49+C48</f>
        <v>0</v>
      </c>
      <c r="D47" s="27">
        <f>D49+D48</f>
        <v>5000914</v>
      </c>
      <c r="E47" s="64">
        <f>E49+E48</f>
        <v>5000914</v>
      </c>
      <c r="F47" s="65"/>
      <c r="G47" s="65"/>
      <c r="H47" s="66"/>
      <c r="J47" s="61"/>
      <c r="K47" s="33"/>
    </row>
    <row r="48" spans="1:11" s="18" customFormat="1">
      <c r="A48" s="43" t="s">
        <v>39</v>
      </c>
      <c r="B48" s="46">
        <v>1041</v>
      </c>
      <c r="C48" s="26">
        <v>0</v>
      </c>
      <c r="D48" s="27">
        <v>292234</v>
      </c>
      <c r="E48" s="64">
        <f t="shared" ref="E48" si="5">D48-C48</f>
        <v>292234</v>
      </c>
      <c r="F48" s="65"/>
      <c r="G48" s="65"/>
      <c r="H48" s="66"/>
      <c r="J48" s="54"/>
      <c r="K48" s="34"/>
    </row>
    <row r="49" spans="1:11" s="18" customFormat="1" ht="16.149999999999999" customHeight="1">
      <c r="A49" s="43" t="s">
        <v>92</v>
      </c>
      <c r="B49" s="46"/>
      <c r="C49" s="26">
        <v>0</v>
      </c>
      <c r="D49" s="27">
        <v>4708680</v>
      </c>
      <c r="E49" s="64">
        <f t="shared" ref="E49" si="6">D49-C49</f>
        <v>4708680</v>
      </c>
      <c r="F49" s="65"/>
      <c r="G49" s="65"/>
      <c r="H49" s="66"/>
      <c r="J49" s="61"/>
      <c r="K49" s="34"/>
    </row>
    <row r="50" spans="1:11" s="36" customFormat="1" ht="16.5" customHeight="1">
      <c r="A50" s="79" t="s">
        <v>40</v>
      </c>
      <c r="B50" s="80"/>
      <c r="C50" s="80"/>
      <c r="D50" s="80"/>
      <c r="E50" s="80"/>
      <c r="F50" s="80"/>
      <c r="G50" s="80"/>
      <c r="H50" s="81"/>
      <c r="J50" s="62"/>
      <c r="K50" s="37"/>
    </row>
    <row r="51" spans="1:11" ht="20.100000000000001" customHeight="1">
      <c r="A51" s="19" t="s">
        <v>55</v>
      </c>
      <c r="B51" s="46">
        <v>1050</v>
      </c>
      <c r="C51" s="26">
        <v>79728800</v>
      </c>
      <c r="D51" s="27">
        <v>82168668</v>
      </c>
      <c r="E51" s="64">
        <f t="shared" ref="E51:E63" si="7">D51-C51</f>
        <v>2439868</v>
      </c>
      <c r="F51" s="65"/>
      <c r="G51" s="65"/>
      <c r="H51" s="66"/>
      <c r="J51" s="54"/>
    </row>
    <row r="52" spans="1:11" ht="20.100000000000001" customHeight="1">
      <c r="A52" s="19" t="s">
        <v>41</v>
      </c>
      <c r="B52" s="46">
        <v>1060</v>
      </c>
      <c r="C52" s="26">
        <v>19932200</v>
      </c>
      <c r="D52" s="27">
        <v>16795560</v>
      </c>
      <c r="E52" s="64">
        <f t="shared" si="7"/>
        <v>-3136640</v>
      </c>
      <c r="F52" s="65"/>
      <c r="G52" s="65"/>
      <c r="H52" s="66"/>
      <c r="J52" s="54"/>
    </row>
    <row r="53" spans="1:11" ht="25.9" customHeight="1">
      <c r="A53" s="16" t="s">
        <v>93</v>
      </c>
      <c r="B53" s="46">
        <v>1070</v>
      </c>
      <c r="C53" s="26">
        <v>140000</v>
      </c>
      <c r="D53" s="27">
        <v>1360143</v>
      </c>
      <c r="E53" s="64">
        <f t="shared" ref="E53" si="8">D53-C53</f>
        <v>1220143</v>
      </c>
      <c r="F53" s="65"/>
      <c r="G53" s="65"/>
      <c r="H53" s="66"/>
      <c r="I53" s="54"/>
      <c r="J53" s="54"/>
    </row>
    <row r="54" spans="1:11">
      <c r="A54" s="22" t="s">
        <v>35</v>
      </c>
      <c r="B54" s="46">
        <v>1080</v>
      </c>
      <c r="C54" s="26">
        <v>4630000</v>
      </c>
      <c r="D54" s="27">
        <v>10484410</v>
      </c>
      <c r="E54" s="64">
        <f t="shared" si="7"/>
        <v>5854410</v>
      </c>
      <c r="F54" s="65"/>
      <c r="G54" s="65"/>
      <c r="H54" s="66"/>
      <c r="J54" s="54"/>
    </row>
    <row r="55" spans="1:11" ht="17.25" customHeight="1">
      <c r="A55" s="19" t="s">
        <v>36</v>
      </c>
      <c r="B55" s="46">
        <v>1090</v>
      </c>
      <c r="C55" s="26">
        <v>600000</v>
      </c>
      <c r="D55" s="27">
        <v>736948</v>
      </c>
      <c r="E55" s="64">
        <f t="shared" si="7"/>
        <v>136948</v>
      </c>
      <c r="F55" s="65"/>
      <c r="G55" s="65"/>
      <c r="H55" s="66"/>
      <c r="J55" s="54"/>
    </row>
    <row r="56" spans="1:11" ht="33">
      <c r="A56" s="19" t="s">
        <v>81</v>
      </c>
      <c r="B56" s="46">
        <v>1100</v>
      </c>
      <c r="C56" s="26">
        <v>1480000</v>
      </c>
      <c r="D56" s="27">
        <v>4896241</v>
      </c>
      <c r="E56" s="64">
        <f t="shared" si="7"/>
        <v>3416241</v>
      </c>
      <c r="F56" s="65"/>
      <c r="G56" s="65"/>
      <c r="H56" s="66"/>
      <c r="J56" s="54"/>
    </row>
    <row r="57" spans="1:11" ht="17.25" customHeight="1">
      <c r="A57" s="19" t="s">
        <v>42</v>
      </c>
      <c r="B57" s="46">
        <v>1110</v>
      </c>
      <c r="C57" s="26">
        <v>0</v>
      </c>
      <c r="D57" s="27">
        <v>13900</v>
      </c>
      <c r="E57" s="64">
        <f t="shared" si="7"/>
        <v>13900</v>
      </c>
      <c r="F57" s="65"/>
      <c r="G57" s="65"/>
      <c r="H57" s="66"/>
      <c r="J57" s="54"/>
    </row>
    <row r="58" spans="1:11" ht="17.25" customHeight="1">
      <c r="A58" s="19" t="s">
        <v>43</v>
      </c>
      <c r="B58" s="46">
        <v>1120</v>
      </c>
      <c r="C58" s="26">
        <f t="shared" ref="C58:D58" si="9">C59+C60+C61+C62+C63</f>
        <v>11872600</v>
      </c>
      <c r="D58" s="27">
        <f t="shared" si="9"/>
        <v>10568606</v>
      </c>
      <c r="E58" s="64">
        <f t="shared" si="7"/>
        <v>-1303994</v>
      </c>
      <c r="F58" s="65"/>
      <c r="G58" s="65"/>
      <c r="H58" s="66"/>
      <c r="J58" s="54"/>
    </row>
    <row r="59" spans="1:11" ht="17.25" customHeight="1">
      <c r="A59" s="21" t="s">
        <v>44</v>
      </c>
      <c r="B59" s="46">
        <v>1121</v>
      </c>
      <c r="C59" s="26">
        <v>4073000</v>
      </c>
      <c r="D59" s="27">
        <v>3612223</v>
      </c>
      <c r="E59" s="64">
        <f t="shared" si="7"/>
        <v>-460777</v>
      </c>
      <c r="F59" s="65"/>
      <c r="G59" s="65"/>
      <c r="H59" s="66"/>
      <c r="J59" s="54"/>
    </row>
    <row r="60" spans="1:11" ht="18" customHeight="1">
      <c r="A60" s="21" t="s">
        <v>45</v>
      </c>
      <c r="B60" s="46">
        <v>1122</v>
      </c>
      <c r="C60" s="26">
        <v>585000</v>
      </c>
      <c r="D60" s="27">
        <v>564440</v>
      </c>
      <c r="E60" s="64">
        <f t="shared" si="7"/>
        <v>-20560</v>
      </c>
      <c r="F60" s="65"/>
      <c r="G60" s="65"/>
      <c r="H60" s="66"/>
      <c r="J60" s="54"/>
    </row>
    <row r="61" spans="1:11" ht="20.100000000000001" customHeight="1">
      <c r="A61" s="21" t="s">
        <v>46</v>
      </c>
      <c r="B61" s="46">
        <v>1123</v>
      </c>
      <c r="C61" s="26">
        <v>6243600</v>
      </c>
      <c r="D61" s="27">
        <v>5799517</v>
      </c>
      <c r="E61" s="64">
        <f t="shared" si="7"/>
        <v>-444083</v>
      </c>
      <c r="F61" s="65"/>
      <c r="G61" s="65"/>
      <c r="H61" s="66"/>
      <c r="J61" s="54"/>
    </row>
    <row r="62" spans="1:11" ht="20.100000000000001" customHeight="1">
      <c r="A62" s="21" t="s">
        <v>47</v>
      </c>
      <c r="B62" s="46">
        <v>1124</v>
      </c>
      <c r="C62" s="26">
        <v>721000</v>
      </c>
      <c r="D62" s="27">
        <v>391796</v>
      </c>
      <c r="E62" s="64">
        <f t="shared" si="7"/>
        <v>-329204</v>
      </c>
      <c r="F62" s="65"/>
      <c r="G62" s="65"/>
      <c r="H62" s="66"/>
      <c r="J62" s="54"/>
    </row>
    <row r="63" spans="1:11" ht="20.100000000000001" customHeight="1">
      <c r="A63" s="21" t="s">
        <v>70</v>
      </c>
      <c r="B63" s="46">
        <v>1125</v>
      </c>
      <c r="C63" s="26">
        <v>250000</v>
      </c>
      <c r="D63" s="27">
        <v>200630</v>
      </c>
      <c r="E63" s="64">
        <f t="shared" si="7"/>
        <v>-49370</v>
      </c>
      <c r="F63" s="65"/>
      <c r="G63" s="65"/>
      <c r="H63" s="66"/>
      <c r="J63" s="54"/>
    </row>
    <row r="64" spans="1:11" ht="28.9" customHeight="1">
      <c r="A64" s="19" t="s">
        <v>73</v>
      </c>
      <c r="B64" s="46">
        <v>1130</v>
      </c>
      <c r="C64" s="26">
        <f>C65+C66</f>
        <v>2100000</v>
      </c>
      <c r="D64" s="27">
        <f>D65+D66</f>
        <v>2044100</v>
      </c>
      <c r="E64" s="64">
        <f>E65+E66</f>
        <v>-55900</v>
      </c>
      <c r="F64" s="65"/>
      <c r="G64" s="65"/>
      <c r="H64" s="66"/>
      <c r="J64" s="54"/>
    </row>
    <row r="65" spans="1:10" ht="33">
      <c r="A65" s="19" t="s">
        <v>71</v>
      </c>
      <c r="B65" s="46">
        <v>1131</v>
      </c>
      <c r="C65" s="26">
        <v>1760000</v>
      </c>
      <c r="D65" s="27">
        <v>1739925</v>
      </c>
      <c r="E65" s="64">
        <f t="shared" ref="E65:E66" si="10">D65-C65</f>
        <v>-20075</v>
      </c>
      <c r="F65" s="65"/>
      <c r="G65" s="65"/>
      <c r="H65" s="66"/>
      <c r="J65" s="54"/>
    </row>
    <row r="66" spans="1:10" ht="20.100000000000001" customHeight="1">
      <c r="A66" s="19" t="s">
        <v>72</v>
      </c>
      <c r="B66" s="46">
        <v>1132</v>
      </c>
      <c r="C66" s="26">
        <v>340000</v>
      </c>
      <c r="D66" s="27">
        <v>304175</v>
      </c>
      <c r="E66" s="64">
        <f t="shared" si="10"/>
        <v>-35825</v>
      </c>
      <c r="F66" s="65"/>
      <c r="G66" s="65"/>
      <c r="H66" s="66"/>
      <c r="J66" s="54"/>
    </row>
    <row r="67" spans="1:10" s="23" customFormat="1" ht="20.45" customHeight="1">
      <c r="A67" s="35" t="s">
        <v>60</v>
      </c>
      <c r="B67" s="46">
        <v>1140</v>
      </c>
      <c r="C67" s="26">
        <f>C68+C69</f>
        <v>13652273</v>
      </c>
      <c r="D67" s="27">
        <f>D68+D69</f>
        <v>10231380</v>
      </c>
      <c r="E67" s="64">
        <f t="shared" ref="E67" si="11">+E68+E69</f>
        <v>-3420893</v>
      </c>
      <c r="F67" s="65"/>
      <c r="G67" s="65"/>
      <c r="H67" s="66"/>
      <c r="J67" s="63"/>
    </row>
    <row r="68" spans="1:10" ht="18.75" customHeight="1">
      <c r="A68" s="21" t="s">
        <v>53</v>
      </c>
      <c r="B68" s="46">
        <v>1141</v>
      </c>
      <c r="C68" s="26">
        <v>3000000</v>
      </c>
      <c r="D68" s="27"/>
      <c r="E68" s="64">
        <f t="shared" ref="E68:E71" si="12">D68-C68</f>
        <v>-3000000</v>
      </c>
      <c r="F68" s="65"/>
      <c r="G68" s="65"/>
      <c r="H68" s="66"/>
      <c r="J68" s="54"/>
    </row>
    <row r="69" spans="1:10">
      <c r="A69" s="21" t="s">
        <v>48</v>
      </c>
      <c r="B69" s="46">
        <v>1142</v>
      </c>
      <c r="C69" s="26">
        <v>10652273</v>
      </c>
      <c r="D69" s="27">
        <v>10231380</v>
      </c>
      <c r="E69" s="64">
        <f t="shared" si="12"/>
        <v>-420893</v>
      </c>
      <c r="F69" s="65"/>
      <c r="G69" s="65"/>
      <c r="H69" s="66"/>
      <c r="J69" s="54"/>
    </row>
    <row r="70" spans="1:10" ht="19.7" customHeight="1">
      <c r="A70" s="24" t="s">
        <v>49</v>
      </c>
      <c r="B70" s="46">
        <v>1200</v>
      </c>
      <c r="C70" s="26">
        <f>C30+C34+C43+C47+C42</f>
        <v>140764776</v>
      </c>
      <c r="D70" s="27">
        <f>D30+D34+D43+D47</f>
        <v>143608544</v>
      </c>
      <c r="E70" s="64">
        <f>D70-C70</f>
        <v>2843768</v>
      </c>
      <c r="F70" s="65"/>
      <c r="G70" s="65"/>
      <c r="H70" s="66"/>
      <c r="J70" s="54"/>
    </row>
    <row r="71" spans="1:10" ht="19.7" customHeight="1">
      <c r="A71" s="24" t="s">
        <v>50</v>
      </c>
      <c r="B71" s="46">
        <v>1300</v>
      </c>
      <c r="C71" s="27">
        <f t="shared" ref="C71:D71" si="13">C51+C52+C53+C54+C55+C56+C57+C58+C64+C67</f>
        <v>134135873</v>
      </c>
      <c r="D71" s="27">
        <f t="shared" si="13"/>
        <v>139299956</v>
      </c>
      <c r="E71" s="64">
        <f t="shared" si="12"/>
        <v>5164083</v>
      </c>
      <c r="F71" s="65"/>
      <c r="G71" s="65"/>
      <c r="H71" s="66"/>
      <c r="J71" s="54"/>
    </row>
    <row r="72" spans="1:10" ht="19.7" customHeight="1">
      <c r="A72" s="24" t="s">
        <v>51</v>
      </c>
      <c r="B72" s="46">
        <v>1400</v>
      </c>
      <c r="C72" s="26">
        <f t="shared" ref="C72" si="14">C70-C71</f>
        <v>6628903</v>
      </c>
      <c r="D72" s="27">
        <f>D70-D71</f>
        <v>4308588</v>
      </c>
      <c r="E72" s="67">
        <f>D72-C72</f>
        <v>-2320315</v>
      </c>
      <c r="F72" s="68"/>
      <c r="G72" s="68"/>
      <c r="H72" s="69"/>
      <c r="J72" s="54"/>
    </row>
    <row r="73" spans="1:10" s="25" customFormat="1" ht="14.25" customHeight="1">
      <c r="A73" s="72"/>
      <c r="B73" s="82"/>
      <c r="C73" s="82"/>
      <c r="D73" s="82"/>
      <c r="E73" s="82"/>
      <c r="F73" s="82"/>
      <c r="G73" s="82"/>
      <c r="H73" s="83"/>
    </row>
    <row r="74" spans="1:10" ht="19.7" customHeight="1">
      <c r="A74" s="76" t="s">
        <v>58</v>
      </c>
      <c r="B74" s="77"/>
      <c r="C74" s="77"/>
      <c r="D74" s="77"/>
      <c r="E74" s="77"/>
      <c r="F74" s="77"/>
      <c r="G74" s="77"/>
      <c r="H74" s="78"/>
    </row>
    <row r="75" spans="1:10" ht="40.15" customHeight="1">
      <c r="A75" s="60" t="s">
        <v>80</v>
      </c>
      <c r="B75" s="20">
        <v>1500</v>
      </c>
      <c r="C75" s="26">
        <v>569</v>
      </c>
      <c r="D75" s="27">
        <v>510</v>
      </c>
      <c r="E75" s="64">
        <f t="shared" ref="E75" si="15">D75-C75</f>
        <v>-59</v>
      </c>
      <c r="F75" s="65"/>
      <c r="G75" s="65"/>
      <c r="H75" s="66"/>
    </row>
    <row r="76" spans="1:10" ht="19.7" customHeight="1">
      <c r="A76" s="50"/>
      <c r="B76" s="29"/>
      <c r="C76" s="41"/>
      <c r="D76" s="30"/>
      <c r="E76" s="30"/>
      <c r="F76" s="30"/>
      <c r="G76" s="30"/>
      <c r="H76" s="30"/>
    </row>
    <row r="77" spans="1:10" ht="21.75" customHeight="1">
      <c r="A77" s="28"/>
      <c r="C77" s="42"/>
      <c r="D77" s="31"/>
      <c r="E77" s="31"/>
      <c r="F77" s="31"/>
      <c r="G77" s="31"/>
      <c r="H77" s="31"/>
    </row>
    <row r="78" spans="1:10" ht="19.899999999999999" customHeight="1">
      <c r="A78" s="57" t="s">
        <v>76</v>
      </c>
      <c r="B78" s="29"/>
      <c r="C78" s="84"/>
      <c r="D78" s="84"/>
      <c r="E78" s="105" t="s">
        <v>54</v>
      </c>
      <c r="F78" s="107"/>
      <c r="G78" s="107"/>
      <c r="H78" s="107"/>
    </row>
    <row r="79" spans="1:10" ht="20.100000000000001" customHeight="1">
      <c r="A79" s="53" t="s">
        <v>78</v>
      </c>
      <c r="B79" s="2"/>
      <c r="C79" s="75" t="s">
        <v>52</v>
      </c>
      <c r="D79" s="75"/>
      <c r="E79" s="106" t="s">
        <v>77</v>
      </c>
      <c r="F79" s="107"/>
      <c r="G79" s="107"/>
      <c r="H79" s="107"/>
    </row>
    <row r="80" spans="1:10" ht="20.100000000000001" customHeight="1">
      <c r="A80" s="28"/>
      <c r="C80" s="42"/>
      <c r="D80" s="31"/>
      <c r="E80" s="31"/>
      <c r="F80" s="31"/>
      <c r="G80" s="31"/>
      <c r="H80" s="31"/>
    </row>
    <row r="81" spans="1:8">
      <c r="A81" s="28"/>
      <c r="C81" s="42"/>
      <c r="D81" s="31"/>
      <c r="E81" s="31"/>
      <c r="F81" s="31"/>
      <c r="G81" s="31"/>
      <c r="H81" s="31"/>
    </row>
    <row r="82" spans="1:8">
      <c r="A82" s="28"/>
      <c r="C82" s="42"/>
      <c r="D82" s="31"/>
      <c r="E82" s="31"/>
      <c r="F82" s="31"/>
      <c r="G82" s="31"/>
      <c r="H82" s="31"/>
    </row>
    <row r="83" spans="1:8">
      <c r="A83" s="28"/>
      <c r="C83" s="42"/>
      <c r="D83" s="31"/>
      <c r="E83" s="31"/>
      <c r="F83" s="31"/>
      <c r="G83" s="31"/>
      <c r="H83" s="31"/>
    </row>
    <row r="84" spans="1:8">
      <c r="A84" s="28"/>
      <c r="C84" s="42"/>
      <c r="D84" s="31"/>
      <c r="E84" s="31"/>
      <c r="F84" s="31"/>
      <c r="G84" s="31"/>
      <c r="H84" s="31"/>
    </row>
    <row r="85" spans="1:8">
      <c r="A85" s="28"/>
      <c r="C85" s="42"/>
      <c r="D85" s="31"/>
      <c r="E85" s="31"/>
      <c r="F85" s="31"/>
      <c r="G85" s="31"/>
      <c r="H85" s="31"/>
    </row>
    <row r="86" spans="1:8">
      <c r="A86" s="28"/>
      <c r="C86" s="42"/>
      <c r="D86" s="31"/>
      <c r="E86" s="31"/>
      <c r="F86" s="31"/>
      <c r="G86" s="31"/>
      <c r="H86" s="31"/>
    </row>
    <row r="87" spans="1:8">
      <c r="A87" s="28"/>
      <c r="C87" s="42"/>
      <c r="D87" s="31"/>
      <c r="E87" s="31"/>
      <c r="F87" s="31"/>
      <c r="G87" s="31"/>
      <c r="H87" s="31"/>
    </row>
    <row r="88" spans="1:8">
      <c r="A88" s="28"/>
      <c r="C88" s="42"/>
      <c r="D88" s="31"/>
      <c r="E88" s="31"/>
      <c r="F88" s="31"/>
      <c r="G88" s="31"/>
      <c r="H88" s="31"/>
    </row>
    <row r="89" spans="1:8">
      <c r="A89" s="28"/>
      <c r="C89" s="42"/>
      <c r="D89" s="31"/>
      <c r="E89" s="31"/>
      <c r="F89" s="31"/>
      <c r="G89" s="31"/>
      <c r="H89" s="31"/>
    </row>
    <row r="90" spans="1:8">
      <c r="A90" s="28"/>
      <c r="C90" s="42"/>
      <c r="D90" s="31"/>
      <c r="E90" s="31"/>
      <c r="F90" s="31"/>
      <c r="G90" s="31"/>
      <c r="H90" s="31"/>
    </row>
    <row r="91" spans="1:8">
      <c r="A91" s="28"/>
      <c r="C91" s="42"/>
      <c r="D91" s="31"/>
      <c r="E91" s="31"/>
      <c r="F91" s="31"/>
      <c r="G91" s="31"/>
      <c r="H91" s="31"/>
    </row>
    <row r="92" spans="1:8">
      <c r="A92" s="28"/>
      <c r="C92" s="42"/>
      <c r="D92" s="31"/>
      <c r="E92" s="31"/>
      <c r="F92" s="31"/>
      <c r="G92" s="31"/>
      <c r="H92" s="31"/>
    </row>
    <row r="93" spans="1:8">
      <c r="A93" s="28"/>
      <c r="C93" s="42"/>
      <c r="D93" s="31"/>
      <c r="E93" s="31"/>
      <c r="F93" s="31"/>
      <c r="G93" s="31"/>
      <c r="H93" s="31"/>
    </row>
    <row r="94" spans="1:8">
      <c r="A94" s="28"/>
      <c r="C94" s="42"/>
      <c r="D94" s="31"/>
      <c r="E94" s="31"/>
      <c r="F94" s="31"/>
      <c r="G94" s="31"/>
      <c r="H94" s="31"/>
    </row>
    <row r="95" spans="1:8">
      <c r="A95" s="28"/>
      <c r="C95" s="42"/>
      <c r="D95" s="31"/>
      <c r="E95" s="31"/>
      <c r="F95" s="31"/>
      <c r="G95" s="31"/>
      <c r="H95" s="31"/>
    </row>
    <row r="96" spans="1:8">
      <c r="A96" s="28"/>
      <c r="C96" s="42"/>
      <c r="D96" s="31"/>
      <c r="E96" s="31"/>
      <c r="F96" s="31"/>
      <c r="G96" s="31"/>
      <c r="H96" s="31"/>
    </row>
    <row r="97" spans="1:8">
      <c r="A97" s="28"/>
      <c r="C97" s="42"/>
      <c r="D97" s="31"/>
      <c r="E97" s="31"/>
      <c r="F97" s="31"/>
      <c r="G97" s="31"/>
      <c r="H97" s="31"/>
    </row>
    <row r="98" spans="1:8">
      <c r="A98" s="28"/>
      <c r="C98" s="42"/>
      <c r="D98" s="31"/>
      <c r="E98" s="31"/>
      <c r="F98" s="31"/>
      <c r="G98" s="31"/>
      <c r="H98" s="31"/>
    </row>
    <row r="99" spans="1:8">
      <c r="A99" s="28"/>
      <c r="C99" s="42"/>
      <c r="D99" s="31"/>
      <c r="E99" s="31"/>
      <c r="F99" s="31"/>
      <c r="G99" s="31"/>
      <c r="H99" s="31"/>
    </row>
    <row r="100" spans="1:8">
      <c r="A100" s="28"/>
      <c r="C100" s="42"/>
      <c r="D100" s="31"/>
      <c r="E100" s="31"/>
      <c r="F100" s="31"/>
      <c r="G100" s="31"/>
      <c r="H100" s="31"/>
    </row>
    <row r="101" spans="1:8">
      <c r="A101" s="28"/>
      <c r="C101" s="42"/>
      <c r="D101" s="31"/>
      <c r="E101" s="31"/>
      <c r="F101" s="31"/>
      <c r="G101" s="31"/>
      <c r="H101" s="31"/>
    </row>
    <row r="102" spans="1:8">
      <c r="A102" s="28"/>
      <c r="C102" s="42"/>
      <c r="D102" s="31"/>
      <c r="E102" s="31"/>
      <c r="F102" s="31"/>
      <c r="G102" s="31"/>
      <c r="H102" s="31"/>
    </row>
    <row r="103" spans="1:8">
      <c r="A103" s="28"/>
      <c r="C103" s="42"/>
      <c r="D103" s="31"/>
      <c r="E103" s="31"/>
      <c r="F103" s="31"/>
      <c r="G103" s="31"/>
      <c r="H103" s="31"/>
    </row>
    <row r="104" spans="1:8">
      <c r="A104" s="28"/>
      <c r="C104" s="42"/>
      <c r="D104" s="31"/>
      <c r="E104" s="31"/>
      <c r="F104" s="31"/>
      <c r="G104" s="31"/>
      <c r="H104" s="31"/>
    </row>
    <row r="105" spans="1:8">
      <c r="A105" s="28"/>
      <c r="C105" s="42"/>
      <c r="D105" s="31"/>
      <c r="E105" s="31"/>
      <c r="F105" s="31"/>
      <c r="G105" s="31"/>
      <c r="H105" s="31"/>
    </row>
    <row r="106" spans="1:8">
      <c r="A106" s="28"/>
      <c r="C106" s="42"/>
      <c r="D106" s="31"/>
      <c r="E106" s="31"/>
      <c r="F106" s="31"/>
      <c r="G106" s="31"/>
      <c r="H106" s="31"/>
    </row>
    <row r="107" spans="1:8">
      <c r="A107" s="28"/>
      <c r="C107" s="42"/>
      <c r="D107" s="31"/>
      <c r="E107" s="31"/>
      <c r="F107" s="31"/>
      <c r="G107" s="31"/>
      <c r="H107" s="31"/>
    </row>
    <row r="108" spans="1:8">
      <c r="A108" s="28"/>
      <c r="C108" s="42"/>
      <c r="D108" s="31"/>
      <c r="E108" s="31"/>
      <c r="F108" s="31"/>
      <c r="G108" s="31"/>
      <c r="H108" s="31"/>
    </row>
    <row r="109" spans="1:8">
      <c r="A109" s="28"/>
      <c r="C109" s="42"/>
      <c r="D109" s="31"/>
      <c r="E109" s="31"/>
      <c r="F109" s="31"/>
      <c r="G109" s="31"/>
      <c r="H109" s="31"/>
    </row>
    <row r="110" spans="1:8">
      <c r="A110" s="28"/>
      <c r="C110" s="42"/>
      <c r="D110" s="31"/>
      <c r="E110" s="31"/>
      <c r="F110" s="31"/>
      <c r="G110" s="31"/>
      <c r="H110" s="31"/>
    </row>
    <row r="111" spans="1:8">
      <c r="A111" s="28"/>
      <c r="C111" s="42"/>
      <c r="D111" s="31"/>
      <c r="E111" s="31"/>
      <c r="F111" s="31"/>
      <c r="G111" s="31"/>
      <c r="H111" s="31"/>
    </row>
    <row r="112" spans="1:8">
      <c r="A112" s="28"/>
      <c r="C112" s="42"/>
      <c r="D112" s="31"/>
      <c r="E112" s="31"/>
      <c r="F112" s="31"/>
      <c r="G112" s="31"/>
      <c r="H112" s="31"/>
    </row>
    <row r="113" spans="1:8">
      <c r="A113" s="28"/>
      <c r="C113" s="42"/>
      <c r="D113" s="31"/>
      <c r="E113" s="31"/>
      <c r="F113" s="31"/>
      <c r="G113" s="31"/>
      <c r="H113" s="31"/>
    </row>
    <row r="114" spans="1:8">
      <c r="A114" s="28"/>
      <c r="C114" s="42"/>
      <c r="D114" s="31"/>
      <c r="E114" s="31"/>
      <c r="F114" s="31"/>
      <c r="G114" s="31"/>
      <c r="H114" s="31"/>
    </row>
    <row r="115" spans="1:8">
      <c r="A115" s="28"/>
      <c r="C115" s="42"/>
      <c r="D115" s="31"/>
      <c r="E115" s="31"/>
      <c r="F115" s="31"/>
      <c r="G115" s="31"/>
      <c r="H115" s="31"/>
    </row>
    <row r="116" spans="1:8">
      <c r="A116" s="28"/>
      <c r="C116" s="42"/>
      <c r="D116" s="31"/>
      <c r="E116" s="31"/>
      <c r="F116" s="31"/>
      <c r="G116" s="31"/>
      <c r="H116" s="31"/>
    </row>
    <row r="117" spans="1:8">
      <c r="A117" s="28"/>
      <c r="C117" s="42"/>
      <c r="D117" s="31"/>
      <c r="E117" s="31"/>
      <c r="F117" s="31"/>
      <c r="G117" s="31"/>
      <c r="H117" s="31"/>
    </row>
    <row r="118" spans="1:8">
      <c r="A118" s="28"/>
      <c r="C118" s="42"/>
      <c r="D118" s="31"/>
      <c r="E118" s="31"/>
      <c r="F118" s="31"/>
      <c r="G118" s="31"/>
      <c r="H118" s="31"/>
    </row>
    <row r="119" spans="1:8">
      <c r="A119" s="28"/>
      <c r="C119" s="42"/>
      <c r="D119" s="31"/>
      <c r="E119" s="31"/>
      <c r="F119" s="31"/>
      <c r="G119" s="31"/>
      <c r="H119" s="31"/>
    </row>
    <row r="120" spans="1:8">
      <c r="A120" s="28"/>
      <c r="C120" s="42"/>
      <c r="D120" s="31"/>
      <c r="E120" s="31"/>
      <c r="F120" s="31"/>
      <c r="G120" s="31"/>
      <c r="H120" s="31"/>
    </row>
    <row r="121" spans="1:8">
      <c r="A121" s="32"/>
    </row>
    <row r="122" spans="1:8">
      <c r="A122" s="32"/>
    </row>
    <row r="123" spans="1:8">
      <c r="A123" s="32"/>
    </row>
    <row r="124" spans="1:8">
      <c r="A124" s="32"/>
    </row>
    <row r="125" spans="1:8">
      <c r="A125" s="32"/>
    </row>
    <row r="126" spans="1:8">
      <c r="A126" s="32"/>
    </row>
    <row r="127" spans="1:8">
      <c r="A127" s="32"/>
    </row>
    <row r="128" spans="1:8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  <row r="184" spans="1:1">
      <c r="A184" s="32"/>
    </row>
    <row r="185" spans="1:1">
      <c r="A185" s="32"/>
    </row>
    <row r="186" spans="1:1">
      <c r="A186" s="32"/>
    </row>
    <row r="187" spans="1:1">
      <c r="A187" s="32"/>
    </row>
    <row r="188" spans="1:1">
      <c r="A188" s="32"/>
    </row>
    <row r="189" spans="1:1">
      <c r="A189" s="32"/>
    </row>
    <row r="190" spans="1:1">
      <c r="A190" s="32"/>
    </row>
    <row r="191" spans="1:1">
      <c r="A191" s="32"/>
    </row>
    <row r="192" spans="1:1">
      <c r="A192" s="32"/>
    </row>
    <row r="193" spans="1:1">
      <c r="A193" s="32"/>
    </row>
    <row r="194" spans="1:1">
      <c r="A194" s="32"/>
    </row>
    <row r="195" spans="1:1">
      <c r="A195" s="32"/>
    </row>
    <row r="196" spans="1:1">
      <c r="A196" s="32"/>
    </row>
    <row r="197" spans="1:1">
      <c r="A197" s="32"/>
    </row>
    <row r="198" spans="1:1">
      <c r="A198" s="32"/>
    </row>
    <row r="199" spans="1:1">
      <c r="A199" s="32"/>
    </row>
    <row r="200" spans="1:1">
      <c r="A200" s="32"/>
    </row>
    <row r="201" spans="1:1">
      <c r="A201" s="32"/>
    </row>
    <row r="202" spans="1:1">
      <c r="A202" s="32"/>
    </row>
    <row r="203" spans="1:1">
      <c r="A203" s="32"/>
    </row>
    <row r="204" spans="1:1">
      <c r="A204" s="32"/>
    </row>
    <row r="205" spans="1:1">
      <c r="A205" s="32"/>
    </row>
    <row r="206" spans="1:1">
      <c r="A206" s="32"/>
    </row>
    <row r="207" spans="1:1">
      <c r="A207" s="32"/>
    </row>
    <row r="208" spans="1:1">
      <c r="A208" s="32"/>
    </row>
    <row r="209" spans="1:1">
      <c r="A209" s="32"/>
    </row>
    <row r="210" spans="1:1">
      <c r="A210" s="32"/>
    </row>
    <row r="211" spans="1:1">
      <c r="A211" s="32"/>
    </row>
    <row r="212" spans="1:1">
      <c r="A212" s="32"/>
    </row>
    <row r="213" spans="1:1">
      <c r="A213" s="32"/>
    </row>
    <row r="214" spans="1:1">
      <c r="A214" s="32"/>
    </row>
    <row r="215" spans="1:1">
      <c r="A215" s="32"/>
    </row>
    <row r="216" spans="1:1">
      <c r="A216" s="32"/>
    </row>
    <row r="217" spans="1:1">
      <c r="A217" s="32"/>
    </row>
    <row r="218" spans="1:1">
      <c r="A218" s="32"/>
    </row>
    <row r="219" spans="1:1">
      <c r="A219" s="32"/>
    </row>
    <row r="220" spans="1:1">
      <c r="A220" s="32"/>
    </row>
    <row r="221" spans="1:1">
      <c r="A221" s="32"/>
    </row>
    <row r="222" spans="1:1">
      <c r="A222" s="32"/>
    </row>
    <row r="223" spans="1:1">
      <c r="A223" s="32"/>
    </row>
    <row r="224" spans="1:1">
      <c r="A224" s="32"/>
    </row>
    <row r="225" spans="1:1">
      <c r="A225" s="32"/>
    </row>
    <row r="226" spans="1:1">
      <c r="A226" s="32"/>
    </row>
    <row r="227" spans="1:1">
      <c r="A227" s="32"/>
    </row>
    <row r="228" spans="1:1">
      <c r="A228" s="32"/>
    </row>
    <row r="229" spans="1:1">
      <c r="A229" s="32"/>
    </row>
    <row r="230" spans="1:1">
      <c r="A230" s="32"/>
    </row>
    <row r="231" spans="1:1">
      <c r="A231" s="32"/>
    </row>
    <row r="232" spans="1:1">
      <c r="A232" s="32"/>
    </row>
    <row r="233" spans="1:1">
      <c r="A233" s="32"/>
    </row>
    <row r="234" spans="1:1">
      <c r="A234" s="32"/>
    </row>
    <row r="235" spans="1:1">
      <c r="A235" s="32"/>
    </row>
    <row r="236" spans="1:1">
      <c r="A236" s="32"/>
    </row>
    <row r="237" spans="1:1">
      <c r="A237" s="32"/>
    </row>
    <row r="238" spans="1:1">
      <c r="A238" s="32"/>
    </row>
    <row r="239" spans="1:1">
      <c r="A239" s="32"/>
    </row>
    <row r="240" spans="1:1">
      <c r="A240" s="32"/>
    </row>
    <row r="241" spans="1:1">
      <c r="A241" s="32"/>
    </row>
    <row r="242" spans="1:1">
      <c r="A242" s="32"/>
    </row>
    <row r="243" spans="1:1">
      <c r="A243" s="32"/>
    </row>
    <row r="244" spans="1:1">
      <c r="A244" s="32"/>
    </row>
    <row r="245" spans="1:1">
      <c r="A245" s="32"/>
    </row>
    <row r="246" spans="1:1">
      <c r="A246" s="32"/>
    </row>
    <row r="247" spans="1:1">
      <c r="A247" s="32"/>
    </row>
    <row r="248" spans="1:1">
      <c r="A248" s="32"/>
    </row>
    <row r="249" spans="1:1">
      <c r="A249" s="32"/>
    </row>
    <row r="250" spans="1:1">
      <c r="A250" s="32"/>
    </row>
    <row r="251" spans="1:1">
      <c r="A251" s="32"/>
    </row>
    <row r="252" spans="1:1">
      <c r="A252" s="32"/>
    </row>
    <row r="253" spans="1:1">
      <c r="A253" s="32"/>
    </row>
    <row r="254" spans="1:1">
      <c r="A254" s="32"/>
    </row>
    <row r="255" spans="1:1">
      <c r="A255" s="32"/>
    </row>
    <row r="256" spans="1:1">
      <c r="A256" s="32"/>
    </row>
    <row r="257" spans="1:1">
      <c r="A257" s="32"/>
    </row>
    <row r="258" spans="1:1">
      <c r="A258" s="32"/>
    </row>
    <row r="259" spans="1:1">
      <c r="A259" s="32"/>
    </row>
    <row r="260" spans="1:1">
      <c r="A260" s="32"/>
    </row>
    <row r="261" spans="1:1">
      <c r="A261" s="32"/>
    </row>
    <row r="262" spans="1:1">
      <c r="A262" s="32"/>
    </row>
    <row r="263" spans="1:1">
      <c r="A263" s="32"/>
    </row>
    <row r="264" spans="1:1">
      <c r="A264" s="32"/>
    </row>
    <row r="265" spans="1:1">
      <c r="A265" s="32"/>
    </row>
    <row r="266" spans="1:1">
      <c r="A266" s="32"/>
    </row>
    <row r="267" spans="1:1">
      <c r="A267" s="32"/>
    </row>
    <row r="268" spans="1:1">
      <c r="A268" s="32"/>
    </row>
    <row r="269" spans="1:1">
      <c r="A269" s="32"/>
    </row>
    <row r="270" spans="1:1">
      <c r="A270" s="32"/>
    </row>
    <row r="271" spans="1:1">
      <c r="A271" s="32"/>
    </row>
    <row r="272" spans="1:1">
      <c r="A272" s="32"/>
    </row>
    <row r="273" spans="1:1">
      <c r="A273" s="32"/>
    </row>
    <row r="274" spans="1:1">
      <c r="A274" s="32"/>
    </row>
    <row r="275" spans="1:1">
      <c r="A275" s="32"/>
    </row>
    <row r="276" spans="1:1">
      <c r="A276" s="32"/>
    </row>
    <row r="277" spans="1:1">
      <c r="A277" s="32"/>
    </row>
    <row r="278" spans="1:1">
      <c r="A278" s="32"/>
    </row>
    <row r="279" spans="1:1">
      <c r="A279" s="32"/>
    </row>
    <row r="280" spans="1:1">
      <c r="A280" s="32"/>
    </row>
    <row r="281" spans="1:1">
      <c r="A281" s="32"/>
    </row>
    <row r="282" spans="1:1">
      <c r="A282" s="32"/>
    </row>
    <row r="283" spans="1:1">
      <c r="A283" s="32"/>
    </row>
    <row r="284" spans="1:1">
      <c r="A284" s="32"/>
    </row>
    <row r="285" spans="1:1">
      <c r="A285" s="32"/>
    </row>
    <row r="286" spans="1:1">
      <c r="A286" s="32"/>
    </row>
    <row r="287" spans="1:1">
      <c r="A287" s="32"/>
    </row>
  </sheetData>
  <mergeCells count="84">
    <mergeCell ref="E79:H79"/>
    <mergeCell ref="E78:H78"/>
    <mergeCell ref="F12:H12"/>
    <mergeCell ref="B15:E15"/>
    <mergeCell ref="B16:E16"/>
    <mergeCell ref="B17:E17"/>
    <mergeCell ref="B18:E18"/>
    <mergeCell ref="B13:E13"/>
    <mergeCell ref="F13:G13"/>
    <mergeCell ref="B14:D14"/>
    <mergeCell ref="F14:G14"/>
    <mergeCell ref="F15:G15"/>
    <mergeCell ref="F16:G16"/>
    <mergeCell ref="F17:G17"/>
    <mergeCell ref="F18:G18"/>
    <mergeCell ref="B19:D19"/>
    <mergeCell ref="B8:C8"/>
    <mergeCell ref="E8:G8"/>
    <mergeCell ref="F9:G9"/>
    <mergeCell ref="F10:G10"/>
    <mergeCell ref="F11:H11"/>
    <mergeCell ref="B20:E20"/>
    <mergeCell ref="B21:D21"/>
    <mergeCell ref="F21:G21"/>
    <mergeCell ref="B22:E22"/>
    <mergeCell ref="F22:G22"/>
    <mergeCell ref="B23:D23"/>
    <mergeCell ref="A24:H24"/>
    <mergeCell ref="A25:A26"/>
    <mergeCell ref="B25:B26"/>
    <mergeCell ref="C25:C26"/>
    <mergeCell ref="D25:D26"/>
    <mergeCell ref="E25:H26"/>
    <mergeCell ref="C79:D79"/>
    <mergeCell ref="A28:H28"/>
    <mergeCell ref="A29:H29"/>
    <mergeCell ref="A50:H50"/>
    <mergeCell ref="A73:H73"/>
    <mergeCell ref="A74:H74"/>
    <mergeCell ref="C78:D78"/>
    <mergeCell ref="E34:H34"/>
    <mergeCell ref="E35:H35"/>
    <mergeCell ref="E36:H36"/>
    <mergeCell ref="E37:H37"/>
    <mergeCell ref="E38:H38"/>
    <mergeCell ref="E39:H39"/>
    <mergeCell ref="E40:H40"/>
    <mergeCell ref="E41:H41"/>
    <mergeCell ref="E42:H42"/>
    <mergeCell ref="E27:H27"/>
    <mergeCell ref="E30:H30"/>
    <mergeCell ref="E31:H31"/>
    <mergeCell ref="E32:H32"/>
    <mergeCell ref="E33:H33"/>
    <mergeCell ref="E43:H43"/>
    <mergeCell ref="E44:H44"/>
    <mergeCell ref="E45:H45"/>
    <mergeCell ref="E46:H46"/>
    <mergeCell ref="E47:H47"/>
    <mergeCell ref="E48:H48"/>
    <mergeCell ref="E51:H51"/>
    <mergeCell ref="E52:H52"/>
    <mergeCell ref="E62:H62"/>
    <mergeCell ref="E53:H53"/>
    <mergeCell ref="E54:H54"/>
    <mergeCell ref="E55:H55"/>
    <mergeCell ref="E56:H56"/>
    <mergeCell ref="E57:H57"/>
    <mergeCell ref="E75:H75"/>
    <mergeCell ref="E49:H49"/>
    <mergeCell ref="E68:H68"/>
    <mergeCell ref="E69:H69"/>
    <mergeCell ref="E70:H70"/>
    <mergeCell ref="E71:H71"/>
    <mergeCell ref="E72:H72"/>
    <mergeCell ref="E63:H63"/>
    <mergeCell ref="E64:H64"/>
    <mergeCell ref="E65:H65"/>
    <mergeCell ref="E66:H66"/>
    <mergeCell ref="E67:H67"/>
    <mergeCell ref="E58:H58"/>
    <mergeCell ref="E59:H59"/>
    <mergeCell ref="E60:H60"/>
    <mergeCell ref="E61:H61"/>
  </mergeCells>
  <conditionalFormatting sqref="C72:E72">
    <cfRule type="cellIs" dxfId="41" priority="98" operator="lessThanOrEqual">
      <formula>0</formula>
    </cfRule>
  </conditionalFormatting>
  <conditionalFormatting sqref="C75:D75 C30:D49 C51:D72">
    <cfRule type="notContainsBlanks" dxfId="40" priority="97">
      <formula>LEN(TRIM(C30))&gt;0</formula>
    </cfRule>
  </conditionalFormatting>
  <conditionalFormatting sqref="C30:C49">
    <cfRule type="notContainsBlanks" dxfId="39" priority="96">
      <formula>LEN(TRIM(C30))&gt;0</formula>
    </cfRule>
  </conditionalFormatting>
  <conditionalFormatting sqref="D39">
    <cfRule type="notContainsBlanks" dxfId="38" priority="95">
      <formula>LEN(TRIM(D39))&gt;0</formula>
    </cfRule>
  </conditionalFormatting>
  <conditionalFormatting sqref="D44">
    <cfRule type="notContainsBlanks" dxfId="37" priority="94">
      <formula>LEN(TRIM(D44))&gt;0</formula>
    </cfRule>
  </conditionalFormatting>
  <conditionalFormatting sqref="D43">
    <cfRule type="notContainsBlanks" dxfId="36" priority="89">
      <formula>LEN(TRIM(D43))&gt;0</formula>
    </cfRule>
  </conditionalFormatting>
  <conditionalFormatting sqref="D43">
    <cfRule type="notContainsBlanks" dxfId="35" priority="88">
      <formula>LEN(TRIM(D43))&gt;0</formula>
    </cfRule>
  </conditionalFormatting>
  <conditionalFormatting sqref="E43">
    <cfRule type="notContainsBlanks" dxfId="34" priority="63">
      <formula>LEN(TRIM(E43))&gt;0</formula>
    </cfRule>
  </conditionalFormatting>
  <conditionalFormatting sqref="E43">
    <cfRule type="notContainsBlanks" dxfId="33" priority="62">
      <formula>LEN(TRIM(E43))&gt;0</formula>
    </cfRule>
  </conditionalFormatting>
  <conditionalFormatting sqref="E43">
    <cfRule type="notContainsBlanks" dxfId="32" priority="65">
      <formula>LEN(TRIM(E43))&gt;0</formula>
    </cfRule>
  </conditionalFormatting>
  <conditionalFormatting sqref="E43">
    <cfRule type="notContainsBlanks" dxfId="31" priority="64">
      <formula>LEN(TRIM(E43))&gt;0</formula>
    </cfRule>
  </conditionalFormatting>
  <conditionalFormatting sqref="D34">
    <cfRule type="notContainsBlanks" dxfId="30" priority="87">
      <formula>LEN(TRIM(D34))&gt;0</formula>
    </cfRule>
  </conditionalFormatting>
  <conditionalFormatting sqref="E34">
    <cfRule type="notContainsBlanks" dxfId="29" priority="86">
      <formula>LEN(TRIM(E34))&gt;0</formula>
    </cfRule>
  </conditionalFormatting>
  <conditionalFormatting sqref="E34">
    <cfRule type="notContainsBlanks" dxfId="28" priority="85">
      <formula>LEN(TRIM(E34))&gt;0</formula>
    </cfRule>
  </conditionalFormatting>
  <conditionalFormatting sqref="E58">
    <cfRule type="notContainsBlanks" dxfId="27" priority="78">
      <formula>LEN(TRIM(E58))&gt;0</formula>
    </cfRule>
  </conditionalFormatting>
  <conditionalFormatting sqref="D70">
    <cfRule type="notContainsBlanks" dxfId="26" priority="74">
      <formula>LEN(TRIM(D70))&gt;0</formula>
    </cfRule>
  </conditionalFormatting>
  <conditionalFormatting sqref="D71">
    <cfRule type="notContainsBlanks" dxfId="25" priority="73">
      <formula>LEN(TRIM(D71))&gt;0</formula>
    </cfRule>
  </conditionalFormatting>
  <conditionalFormatting sqref="D30:D33">
    <cfRule type="notContainsBlanks" dxfId="24" priority="72">
      <formula>LEN(TRIM(D30))&gt;0</formula>
    </cfRule>
  </conditionalFormatting>
  <conditionalFormatting sqref="D30:D33">
    <cfRule type="notContainsBlanks" dxfId="23" priority="71">
      <formula>LEN(TRIM(D30))&gt;0</formula>
    </cfRule>
  </conditionalFormatting>
  <conditionalFormatting sqref="D43">
    <cfRule type="notContainsBlanks" dxfId="22" priority="70">
      <formula>LEN(TRIM(D43))&gt;0</formula>
    </cfRule>
  </conditionalFormatting>
  <conditionalFormatting sqref="D43">
    <cfRule type="notContainsBlanks" dxfId="21" priority="69">
      <formula>LEN(TRIM(D43))&gt;0</formula>
    </cfRule>
  </conditionalFormatting>
  <conditionalFormatting sqref="D47">
    <cfRule type="notContainsBlanks" dxfId="20" priority="68">
      <formula>LEN(TRIM(D47))&gt;0</formula>
    </cfRule>
  </conditionalFormatting>
  <conditionalFormatting sqref="D47">
    <cfRule type="notContainsBlanks" dxfId="19" priority="67">
      <formula>LEN(TRIM(D47))&gt;0</formula>
    </cfRule>
  </conditionalFormatting>
  <conditionalFormatting sqref="E43">
    <cfRule type="notContainsBlanks" dxfId="18" priority="66">
      <formula>LEN(TRIM(E43))&gt;0</formula>
    </cfRule>
  </conditionalFormatting>
  <conditionalFormatting sqref="K48:K49">
    <cfRule type="notContainsBlanks" dxfId="17" priority="46">
      <formula>LEN(TRIM(K48))&gt;0</formula>
    </cfRule>
  </conditionalFormatting>
  <conditionalFormatting sqref="K48:K49">
    <cfRule type="notContainsBlanks" dxfId="16" priority="45">
      <formula>LEN(TRIM(K48))&gt;0</formula>
    </cfRule>
  </conditionalFormatting>
  <conditionalFormatting sqref="K48:K49">
    <cfRule type="notContainsBlanks" dxfId="15" priority="44">
      <formula>LEN(TRIM(K48))&gt;0</formula>
    </cfRule>
  </conditionalFormatting>
  <conditionalFormatting sqref="K48:K49">
    <cfRule type="notContainsBlanks" dxfId="14" priority="43">
      <formula>LEN(TRIM(K48))&gt;0</formula>
    </cfRule>
  </conditionalFormatting>
  <conditionalFormatting sqref="K48:K49">
    <cfRule type="notContainsBlanks" dxfId="13" priority="42">
      <formula>LEN(TRIM(K48))&gt;0</formula>
    </cfRule>
  </conditionalFormatting>
  <conditionalFormatting sqref="E47">
    <cfRule type="notContainsBlanks" dxfId="12" priority="41">
      <formula>LEN(TRIM(E47))&gt;0</formula>
    </cfRule>
  </conditionalFormatting>
  <conditionalFormatting sqref="E47">
    <cfRule type="notContainsBlanks" dxfId="11" priority="40">
      <formula>LEN(TRIM(E47))&gt;0</formula>
    </cfRule>
  </conditionalFormatting>
  <conditionalFormatting sqref="E47">
    <cfRule type="notContainsBlanks" dxfId="10" priority="39">
      <formula>LEN(TRIM(E47))&gt;0</formula>
    </cfRule>
  </conditionalFormatting>
  <conditionalFormatting sqref="E70">
    <cfRule type="notContainsBlanks" dxfId="9" priority="29">
      <formula>LEN(TRIM(E70))&gt;0</formula>
    </cfRule>
  </conditionalFormatting>
  <conditionalFormatting sqref="E70">
    <cfRule type="notContainsBlanks" dxfId="8" priority="28">
      <formula>LEN(TRIM(E70))&gt;0</formula>
    </cfRule>
  </conditionalFormatting>
  <conditionalFormatting sqref="E71">
    <cfRule type="notContainsBlanks" dxfId="7" priority="21">
      <formula>LEN(TRIM(E71))&gt;0</formula>
    </cfRule>
  </conditionalFormatting>
  <conditionalFormatting sqref="E71">
    <cfRule type="notContainsBlanks" dxfId="6" priority="20">
      <formula>LEN(TRIM(E71))&gt;0</formula>
    </cfRule>
  </conditionalFormatting>
  <conditionalFormatting sqref="E72">
    <cfRule type="notContainsBlanks" dxfId="5" priority="13">
      <formula>LEN(TRIM(E72))&gt;0</formula>
    </cfRule>
  </conditionalFormatting>
  <conditionalFormatting sqref="E67">
    <cfRule type="notContainsBlanks" dxfId="4" priority="8">
      <formula>LEN(TRIM(E67))&gt;0</formula>
    </cfRule>
  </conditionalFormatting>
  <conditionalFormatting sqref="C69">
    <cfRule type="notContainsBlanks" dxfId="3" priority="4">
      <formula>LEN(TRIM(C69))&gt;0</formula>
    </cfRule>
  </conditionalFormatting>
  <conditionalFormatting sqref="C30">
    <cfRule type="notContainsBlanks" dxfId="2" priority="3">
      <formula>LEN(TRIM(C30))&gt;0</formula>
    </cfRule>
  </conditionalFormatting>
  <conditionalFormatting sqref="C30">
    <cfRule type="notContainsBlanks" dxfId="1" priority="2">
      <formula>LEN(TRIM(C30))&gt;0</formula>
    </cfRule>
  </conditionalFormatting>
  <conditionalFormatting sqref="C71">
    <cfRule type="notContainsBlanks" dxfId="0" priority="1">
      <formula>LEN(TRIM(C71))&gt;0</formula>
    </cfRule>
  </conditionalFormatting>
  <pageMargins left="0" right="0" top="0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2025-02-03T07:46:01Z</dcterms:modified>
</cp:coreProperties>
</file>