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НП  ЦПМСМ Ж\Фінансовий план\2024 рік\Звіти по фін. плану\2024\Рік\"/>
    </mc:Choice>
  </mc:AlternateContent>
  <xr:revisionPtr revIDLastSave="0" documentId="13_ncr:1_{FA55171D-8ED2-4F28-B0D4-0EA537121099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Аркуш1" sheetId="1" r:id="rId1"/>
  </sheets>
  <definedNames>
    <definedName name="_xlnm.Print_Area" localSheetId="0">Аркуш1!$B$1:$I$152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7" i="1" l="1"/>
  <c r="E137" i="1" l="1"/>
  <c r="E139" i="1"/>
  <c r="F37" i="1" l="1"/>
  <c r="E119" i="1" l="1"/>
  <c r="E117" i="1" l="1"/>
  <c r="D117" i="1"/>
  <c r="D68" i="1"/>
  <c r="D75" i="1" s="1"/>
  <c r="F68" i="1"/>
  <c r="F53" i="1"/>
  <c r="F75" i="1" l="1"/>
  <c r="D37" i="1"/>
  <c r="D53" i="1" s="1"/>
  <c r="D119" i="1" l="1"/>
  <c r="I90" i="1"/>
  <c r="I43" i="1"/>
  <c r="G135" i="1"/>
  <c r="F98" i="1" l="1"/>
  <c r="D98" i="1"/>
  <c r="H66" i="1"/>
  <c r="I59" i="1"/>
  <c r="I57" i="1"/>
  <c r="I96" i="1"/>
  <c r="I94" i="1"/>
  <c r="I92" i="1"/>
  <c r="H96" i="1"/>
  <c r="H95" i="1"/>
  <c r="H94" i="1"/>
  <c r="H92" i="1"/>
  <c r="H90" i="1"/>
  <c r="H57" i="1"/>
  <c r="H61" i="1"/>
  <c r="H59" i="1"/>
  <c r="H37" i="1"/>
  <c r="H36" i="1"/>
  <c r="H35" i="1"/>
  <c r="I34" i="1"/>
  <c r="I33" i="1"/>
  <c r="H34" i="1"/>
  <c r="H33" i="1"/>
  <c r="I68" i="1" l="1"/>
  <c r="I98" i="1"/>
  <c r="H53" i="1"/>
  <c r="H98" i="1"/>
  <c r="H68" i="1"/>
  <c r="I53" i="1"/>
  <c r="G115" i="1" l="1"/>
</calcChain>
</file>

<file path=xl/sharedStrings.xml><?xml version="1.0" encoding="utf-8"?>
<sst xmlns="http://schemas.openxmlformats.org/spreadsheetml/2006/main" count="126" uniqueCount="118">
  <si>
    <t xml:space="preserve">Показники </t>
  </si>
  <si>
    <t>Код рядка</t>
  </si>
  <si>
    <t>План</t>
  </si>
  <si>
    <t>Факт</t>
  </si>
  <si>
    <t>Відхилення</t>
  </si>
  <si>
    <t>(+,-)</t>
  </si>
  <si>
    <t>Виконання</t>
  </si>
  <si>
    <t>( %)</t>
  </si>
  <si>
    <t xml:space="preserve">                                                        </t>
  </si>
  <si>
    <t>І. Формування прибутку підприємства</t>
  </si>
  <si>
    <t>Доходи</t>
  </si>
  <si>
    <t>Дохід (виручка) від реалізації продукції (товарів, робіт, послуг) </t>
  </si>
  <si>
    <t>в т.ч. за рахунок бюджетних коштів</t>
  </si>
  <si>
    <t>Податок на додану вартість </t>
  </si>
  <si>
    <t>Інші вирахування з доходу </t>
  </si>
  <si>
    <t>Чистий дохід (виручка) від реалізації продукції (товарів, робіт, послуг) </t>
  </si>
  <si>
    <t>Інші операційні доходи, </t>
  </si>
  <si>
    <t>у тому числі: </t>
  </si>
  <si>
    <t>дохід від операційної оренди активів </t>
  </si>
  <si>
    <t>одержані гранти та субсидії </t>
  </si>
  <si>
    <t>дохід від реалізації необоротних активів, утримуваних для продажу </t>
  </si>
  <si>
    <t>Дохід від участі в капіталі </t>
  </si>
  <si>
    <t>Інші доходи </t>
  </si>
  <si>
    <t>у тому числі:</t>
  </si>
  <si>
    <t>дохід від реалізації фінансових інвестицій </t>
  </si>
  <si>
    <t>дохід від безоплатно одержаних активів </t>
  </si>
  <si>
    <t>Усього доходів</t>
  </si>
  <si>
    <t>Витрати</t>
  </si>
  <si>
    <t>Собівартість реалізованої продукції (товарів, робіт і послуг)</t>
  </si>
  <si>
    <t>Адміністративні витрати</t>
  </si>
  <si>
    <t>Витрати на збут</t>
  </si>
  <si>
    <t xml:space="preserve">Інші операційні витрати </t>
  </si>
  <si>
    <t>Фінансові витрати </t>
  </si>
  <si>
    <t>Витрати від участі в капіталі </t>
  </si>
  <si>
    <t>Інші витрати </t>
  </si>
  <si>
    <t>Усього витрати</t>
  </si>
  <si>
    <t>Фінансові результати діяльності:</t>
  </si>
  <si>
    <t>Валовий прибуток (збиток):</t>
  </si>
  <si>
    <t>прибуток</t>
  </si>
  <si>
    <t>збиток</t>
  </si>
  <si>
    <t>Фінансові результати від операційної діяльності </t>
  </si>
  <si>
    <t>Фінансові результати від звичайної діяльності до оподаткування:</t>
  </si>
  <si>
    <t>Податок на прибуток від звичайної діяльності</t>
  </si>
  <si>
    <t>Чистий прибуток (збиток), у тому числі: </t>
  </si>
  <si>
    <t>прибуток </t>
  </si>
  <si>
    <t>збиток </t>
  </si>
  <si>
    <t xml:space="preserve">Відрахування частини прибутку до бюджету </t>
  </si>
  <si>
    <t xml:space="preserve">                                                      </t>
  </si>
  <si>
    <t>II. Елементи операційних витрат (разом)</t>
  </si>
  <si>
    <t>Матеріальні затрати </t>
  </si>
  <si>
    <t>Витрати на оплату праці </t>
  </si>
  <si>
    <t>Відрахування на соціальні заходи </t>
  </si>
  <si>
    <t>Амортизація </t>
  </si>
  <si>
    <t>Інші операційні витрати </t>
  </si>
  <si>
    <t>Разом (сума рядків з 240 по 280) </t>
  </si>
  <si>
    <t>Ш. Обов’язкові платежі підприємства до бюджету та державних цільових фондів</t>
  </si>
  <si>
    <t>Сплата поточних податків та обов’язкових платежів до державного бюджету, у тому числі:</t>
  </si>
  <si>
    <t>податок на прибуток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</si>
  <si>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</si>
  <si>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</si>
  <si>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Інші податки, у тому числі</t>
  </si>
  <si>
    <t>(розшифрувати):</t>
  </si>
  <si>
    <t>відрахування частини чистого прибутку комунальними підприємствами</t>
  </si>
  <si>
    <t>304/1</t>
  </si>
  <si>
    <t>інші</t>
  </si>
  <si>
    <t>304/2</t>
  </si>
  <si>
    <t>Погашення податкової заборгованості, у тому числі:</t>
  </si>
  <si>
    <t>погашення реструктуризованих та відстрочених сум, що підлягають сплаті у поточному році до бюджету</t>
  </si>
  <si>
    <t>до державних цільових фондів</t>
  </si>
  <si>
    <t>неустойки (штрафи, пені)</t>
  </si>
  <si>
    <t>Внески до державних цільових фондів, у тому числі:</t>
  </si>
  <si>
    <r>
      <t>внески до фондів соціального страхування -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єдиний внесок на загальнообов'язкове державне соціальне страхування</t>
    </r>
    <r>
      <rPr>
        <sz val="14"/>
        <color theme="1"/>
        <rFont val="Times New Roman"/>
        <family val="1"/>
        <charset val="204"/>
      </rPr>
      <t xml:space="preserve">               </t>
    </r>
  </si>
  <si>
    <t xml:space="preserve">інші </t>
  </si>
  <si>
    <t>Інші обов’язкові платежі, у тому числі:</t>
  </si>
  <si>
    <t>інші платежі (розшифрувати)</t>
  </si>
  <si>
    <t>IV. Капітальні інвестиції протягом року</t>
  </si>
  <si>
    <t>Капітальне будівництво </t>
  </si>
  <si>
    <t>в т. ч. за рахунок бюджетних коштів </t>
  </si>
  <si>
    <t>Придбання (виготовлення) основних засобів та інших необоротних матеріальних активів, </t>
  </si>
  <si>
    <t>Придбання (створення) нематеріальних активів, </t>
  </si>
  <si>
    <t>Погашення отриманих на капітальні інвестиції позик, </t>
  </si>
  <si>
    <t>Модернізація, модифікація, дообладнання, реконструкція, інші види поліпшення необоротних активів, (капітальний ремонт)</t>
  </si>
  <si>
    <r>
      <t>Разом (сума рядків з 340, 350, 360, 370, 380)</t>
    </r>
    <r>
      <rPr>
        <b/>
        <sz val="12"/>
        <color theme="1"/>
        <rFont val="Times New Roman"/>
        <family val="1"/>
        <charset val="204"/>
      </rPr>
      <t> </t>
    </r>
  </si>
  <si>
    <r>
      <t>в т. ч. за рахунок бюджетних коштів (сума рядків 341, 351, 361, 371, 381)</t>
    </r>
    <r>
      <rPr>
        <b/>
        <sz val="12"/>
        <color theme="1"/>
        <rFont val="Times New Roman"/>
        <family val="1"/>
        <charset val="204"/>
      </rPr>
      <t> </t>
    </r>
  </si>
  <si>
    <t>V. Додаткова інформація</t>
  </si>
  <si>
    <t>Чисельність працівників </t>
  </si>
  <si>
    <t>Первісна вартість основних засобів </t>
  </si>
  <si>
    <t>Податкова заборгованість </t>
  </si>
  <si>
    <t>Заборгованість перед працівниками із виплати заробітної плати </t>
  </si>
  <si>
    <r>
      <t xml:space="preserve">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Додаток 2</t>
    </r>
  </si>
  <si>
    <t xml:space="preserve">                                                                                       до Порядку складання, затвердження</t>
  </si>
  <si>
    <t xml:space="preserve">                                                                                       та контролю виконання фінансового </t>
  </si>
  <si>
    <t xml:space="preserve">                                                                                       плану комунальних підприємств </t>
  </si>
  <si>
    <t>коди</t>
  </si>
  <si>
    <t>Рік</t>
  </si>
  <si>
    <t>за ЄДРПОУ</t>
  </si>
  <si>
    <t xml:space="preserve">Орган управління  </t>
  </si>
  <si>
    <t>за СПОДУ</t>
  </si>
  <si>
    <t>Галузь  Охорона здоров’я</t>
  </si>
  <si>
    <t>за ЗКГНГ</t>
  </si>
  <si>
    <t>Вид економічної діяльності   Загальна медична практика</t>
  </si>
  <si>
    <t>за КВЕД</t>
  </si>
  <si>
    <t>Телефон  096-937-5497</t>
  </si>
  <si>
    <t>ЗВІТ ПРО ВИКОНАННЯ ФІНАНСОВОГО ПЛАНУ ПІДПРИЄМСТВА</t>
  </si>
  <si>
    <t>(квартал, рік)</t>
  </si>
  <si>
    <t>Одиниці виміру: тис. гривень</t>
  </si>
  <si>
    <t xml:space="preserve"> Основні фінансові показники</t>
  </si>
  <si>
    <t>місцеві податки та збори ПДФО,в/з</t>
  </si>
  <si>
    <t>Інші неопераційні доходи </t>
  </si>
  <si>
    <t>Директор</t>
  </si>
  <si>
    <t>Підприємство   КНП «ЦПМСД» Жовтанецької сільської ради</t>
  </si>
  <si>
    <t>86.21</t>
  </si>
  <si>
    <t xml:space="preserve">Місцезнаходження    Львівська обл.., Львівський р-н., с. Жовтанці  вул.. Львівська, 6 </t>
  </si>
  <si>
    <t>Ольга ДЯКОВСЬКА</t>
  </si>
  <si>
    <t>Жовтанецької сільської ради</t>
  </si>
  <si>
    <t>Львівської області</t>
  </si>
  <si>
    <t>Прізвище та ініціали керівника                      Дяковська О.Є.</t>
  </si>
  <si>
    <t xml:space="preserve">за   2024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</si>
</sst>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gray0625">
        <fgColor rgb="FF000000"/>
        <bgColor rgb="FFF2F2F2"/>
      </patternFill>
    </fill>
  </fills>
  <borders count="48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13" xfId="0" applyBorder="1"/>
    <xf numFmtId="0" fontId="1" fillId="0" borderId="16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44" xfId="0" applyFont="1" applyBorder="1" applyAlignment="1">
      <alignment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46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4" fontId="1" fillId="0" borderId="44" xfId="0" applyNumberFormat="1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8" fillId="0" borderId="0" xfId="0" applyFont="1"/>
    <xf numFmtId="0" fontId="3" fillId="0" borderId="16" xfId="0" applyFont="1" applyBorder="1" applyAlignment="1">
      <alignment vertical="center" wrapText="1"/>
    </xf>
    <xf numFmtId="10" fontId="3" fillId="0" borderId="44" xfId="0" applyNumberFormat="1" applyFont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vertical="center" wrapText="1"/>
    </xf>
    <xf numFmtId="2" fontId="5" fillId="0" borderId="29" xfId="0" applyNumberFormat="1" applyFont="1" applyFill="1" applyBorder="1" applyAlignment="1">
      <alignment vertical="center" wrapText="1"/>
    </xf>
    <xf numFmtId="165" fontId="5" fillId="0" borderId="34" xfId="0" applyNumberFormat="1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vertical="center" wrapText="1"/>
    </xf>
    <xf numFmtId="0" fontId="1" fillId="0" borderId="44" xfId="0" applyFont="1" applyFill="1" applyBorder="1" applyAlignment="1">
      <alignment vertical="center" wrapText="1"/>
    </xf>
    <xf numFmtId="164" fontId="5" fillId="0" borderId="29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10" fontId="5" fillId="0" borderId="34" xfId="0" applyNumberFormat="1" applyFont="1" applyFill="1" applyBorder="1" applyAlignment="1">
      <alignment horizontal="center" vertical="center" wrapText="1"/>
    </xf>
    <xf numFmtId="164" fontId="5" fillId="0" borderId="44" xfId="0" applyNumberFormat="1" applyFont="1" applyFill="1" applyBorder="1" applyAlignment="1">
      <alignment vertical="center" wrapText="1"/>
    </xf>
    <xf numFmtId="0" fontId="3" fillId="0" borderId="44" xfId="0" applyFont="1" applyFill="1" applyBorder="1" applyAlignment="1">
      <alignment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vertical="center" wrapText="1"/>
    </xf>
    <xf numFmtId="0" fontId="5" fillId="0" borderId="44" xfId="0" applyFont="1" applyFill="1" applyBorder="1" applyAlignment="1">
      <alignment horizontal="center" vertical="center" wrapText="1"/>
    </xf>
    <xf numFmtId="165" fontId="5" fillId="0" borderId="44" xfId="0" applyNumberFormat="1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10" fontId="5" fillId="0" borderId="14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" fontId="3" fillId="0" borderId="44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1" fillId="0" borderId="13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2" fontId="4" fillId="0" borderId="26" xfId="0" applyNumberFormat="1" applyFont="1" applyBorder="1" applyAlignment="1">
      <alignment vertical="center" wrapText="1"/>
    </xf>
    <xf numFmtId="2" fontId="4" fillId="0" borderId="27" xfId="0" applyNumberFormat="1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2" fontId="4" fillId="0" borderId="42" xfId="0" applyNumberFormat="1" applyFont="1" applyBorder="1" applyAlignment="1">
      <alignment vertical="center" wrapText="1"/>
    </xf>
    <xf numFmtId="2" fontId="4" fillId="0" borderId="43" xfId="0" applyNumberFormat="1" applyFont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vertical="center" wrapText="1"/>
    </xf>
    <xf numFmtId="0" fontId="1" fillId="0" borderId="30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vertical="center" wrapText="1"/>
    </xf>
    <xf numFmtId="0" fontId="3" fillId="0" borderId="36" xfId="0" applyFont="1" applyFill="1" applyBorder="1" applyAlignment="1">
      <alignment vertical="center" wrapText="1"/>
    </xf>
    <xf numFmtId="0" fontId="3" fillId="0" borderId="30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vertical="center" wrapText="1"/>
    </xf>
    <xf numFmtId="0" fontId="1" fillId="0" borderId="40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2" fontId="5" fillId="0" borderId="31" xfId="0" applyNumberFormat="1" applyFont="1" applyBorder="1" applyAlignment="1">
      <alignment vertical="center" wrapText="1"/>
    </xf>
    <xf numFmtId="2" fontId="5" fillId="0" borderId="32" xfId="0" applyNumberFormat="1" applyFont="1" applyBorder="1" applyAlignment="1">
      <alignment vertical="center" wrapText="1"/>
    </xf>
    <xf numFmtId="2" fontId="5" fillId="0" borderId="33" xfId="0" applyNumberFormat="1" applyFont="1" applyBorder="1" applyAlignment="1">
      <alignment vertical="center" wrapText="1"/>
    </xf>
    <xf numFmtId="2" fontId="5" fillId="0" borderId="16" xfId="0" applyNumberFormat="1" applyFont="1" applyBorder="1" applyAlignment="1">
      <alignment vertical="center" wrapText="1"/>
    </xf>
    <xf numFmtId="2" fontId="5" fillId="0" borderId="31" xfId="0" applyNumberFormat="1" applyFont="1" applyBorder="1" applyAlignment="1">
      <alignment horizontal="center" vertical="center" wrapText="1"/>
    </xf>
    <xf numFmtId="2" fontId="5" fillId="0" borderId="32" xfId="0" applyNumberFormat="1" applyFont="1" applyBorder="1" applyAlignment="1">
      <alignment horizontal="center" vertical="center" wrapText="1"/>
    </xf>
    <xf numFmtId="2" fontId="5" fillId="0" borderId="33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0" fontId="3" fillId="0" borderId="29" xfId="0" applyNumberFormat="1" applyFont="1" applyBorder="1" applyAlignment="1">
      <alignment horizontal="center" vertical="center" wrapText="1"/>
    </xf>
    <xf numFmtId="10" fontId="3" fillId="0" borderId="30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34" xfId="0" applyNumberFormat="1" applyFont="1" applyBorder="1" applyAlignment="1">
      <alignment horizontal="center" vertical="center" wrapText="1"/>
    </xf>
    <xf numFmtId="10" fontId="3" fillId="0" borderId="38" xfId="0" applyNumberFormat="1" applyFont="1" applyBorder="1" applyAlignment="1">
      <alignment horizontal="center" vertical="center" wrapText="1"/>
    </xf>
    <xf numFmtId="10" fontId="3" fillId="0" borderId="35" xfId="0" applyNumberFormat="1" applyFont="1" applyBorder="1" applyAlignment="1">
      <alignment horizontal="center" vertical="center" wrapText="1"/>
    </xf>
    <xf numFmtId="10" fontId="3" fillId="0" borderId="34" xfId="0" applyNumberFormat="1" applyFont="1" applyFill="1" applyBorder="1" applyAlignment="1">
      <alignment horizontal="center" vertical="center" wrapText="1"/>
    </xf>
    <xf numFmtId="10" fontId="3" fillId="0" borderId="35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vertical="center" wrapText="1"/>
    </xf>
    <xf numFmtId="2" fontId="3" fillId="0" borderId="29" xfId="0" applyNumberFormat="1" applyFont="1" applyFill="1" applyBorder="1" applyAlignment="1">
      <alignment horizontal="center" vertical="center" wrapText="1"/>
    </xf>
    <xf numFmtId="2" fontId="3" fillId="0" borderId="30" xfId="0" applyNumberFormat="1" applyFont="1" applyFill="1" applyBorder="1" applyAlignment="1">
      <alignment horizontal="center" vertical="center" wrapText="1"/>
    </xf>
    <xf numFmtId="10" fontId="5" fillId="0" borderId="34" xfId="0" applyNumberFormat="1" applyFont="1" applyFill="1" applyBorder="1" applyAlignment="1">
      <alignment horizontal="center" vertical="center" wrapText="1"/>
    </xf>
    <xf numFmtId="10" fontId="5" fillId="0" borderId="3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2" fontId="5" fillId="0" borderId="31" xfId="0" applyNumberFormat="1" applyFont="1" applyFill="1" applyBorder="1" applyAlignment="1">
      <alignment vertical="center" wrapText="1"/>
    </xf>
    <xf numFmtId="2" fontId="5" fillId="0" borderId="32" xfId="0" applyNumberFormat="1" applyFont="1" applyFill="1" applyBorder="1" applyAlignment="1">
      <alignment vertical="center" wrapText="1"/>
    </xf>
    <xf numFmtId="2" fontId="5" fillId="0" borderId="33" xfId="0" applyNumberFormat="1" applyFont="1" applyFill="1" applyBorder="1" applyAlignment="1">
      <alignment vertical="center" wrapText="1"/>
    </xf>
    <xf numFmtId="2" fontId="5" fillId="0" borderId="16" xfId="0" applyNumberFormat="1" applyFont="1" applyFill="1" applyBorder="1" applyAlignment="1">
      <alignment vertical="center" wrapText="1"/>
    </xf>
    <xf numFmtId="2" fontId="5" fillId="0" borderId="31" xfId="0" applyNumberFormat="1" applyFont="1" applyFill="1" applyBorder="1" applyAlignment="1">
      <alignment horizontal="center" vertical="center" wrapText="1"/>
    </xf>
    <xf numFmtId="2" fontId="5" fillId="0" borderId="32" xfId="0" applyNumberFormat="1" applyFont="1" applyFill="1" applyBorder="1" applyAlignment="1">
      <alignment horizontal="center" vertical="center" wrapText="1"/>
    </xf>
    <xf numFmtId="2" fontId="5" fillId="0" borderId="33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165" fontId="5" fillId="0" borderId="34" xfId="0" applyNumberFormat="1" applyFont="1" applyFill="1" applyBorder="1" applyAlignment="1">
      <alignment horizontal="center" vertical="center" wrapText="1"/>
    </xf>
    <xf numFmtId="165" fontId="5" fillId="0" borderId="35" xfId="0" applyNumberFormat="1" applyFont="1" applyFill="1" applyBorder="1" applyAlignment="1">
      <alignment horizontal="center" vertical="center" wrapText="1"/>
    </xf>
    <xf numFmtId="2" fontId="5" fillId="0" borderId="34" xfId="0" applyNumberFormat="1" applyFont="1" applyFill="1" applyBorder="1" applyAlignment="1">
      <alignment horizontal="center" vertical="center" wrapText="1"/>
    </xf>
    <xf numFmtId="2" fontId="5" fillId="0" borderId="35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10" fontId="5" fillId="0" borderId="38" xfId="0" applyNumberFormat="1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vertical="center" wrapText="1"/>
    </xf>
    <xf numFmtId="0" fontId="5" fillId="0" borderId="32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 wrapText="1"/>
    </xf>
    <xf numFmtId="0" fontId="3" fillId="0" borderId="3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vertical="top" wrapText="1"/>
    </xf>
    <xf numFmtId="0" fontId="8" fillId="0" borderId="27" xfId="0" applyFont="1" applyFill="1" applyBorder="1" applyAlignment="1">
      <alignment vertical="top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vertical="center" wrapText="1"/>
    </xf>
    <xf numFmtId="165" fontId="5" fillId="0" borderId="29" xfId="0" applyNumberFormat="1" applyFont="1" applyFill="1" applyBorder="1" applyAlignment="1">
      <alignment horizontal="center" vertical="center" wrapText="1"/>
    </xf>
    <xf numFmtId="165" fontId="5" fillId="0" borderId="30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151"/>
  <sheetViews>
    <sheetView tabSelected="1" zoomScaleNormal="100" workbookViewId="0">
      <selection activeCell="L144" sqref="L142:L144"/>
    </sheetView>
  </sheetViews>
  <sheetFormatPr defaultRowHeight="15" x14ac:dyDescent="0.25"/>
  <cols>
    <col min="2" max="2" width="42" customWidth="1"/>
    <col min="3" max="3" width="7" customWidth="1"/>
    <col min="4" max="4" width="10.140625" customWidth="1"/>
    <col min="5" max="5" width="0.140625" customWidth="1"/>
    <col min="6" max="6" width="9" customWidth="1"/>
    <col min="7" max="7" width="0.28515625" customWidth="1"/>
    <col min="8" max="8" width="11.5703125" customWidth="1"/>
    <col min="9" max="9" width="11.7109375" customWidth="1"/>
  </cols>
  <sheetData>
    <row r="1" spans="2:9" ht="15.75" x14ac:dyDescent="0.25">
      <c r="B1" s="21" t="s">
        <v>89</v>
      </c>
    </row>
    <row r="2" spans="2:9" ht="15.75" x14ac:dyDescent="0.25">
      <c r="B2" s="22" t="s">
        <v>90</v>
      </c>
    </row>
    <row r="3" spans="2:9" ht="15.75" x14ac:dyDescent="0.25">
      <c r="B3" s="22" t="s">
        <v>91</v>
      </c>
    </row>
    <row r="4" spans="2:9" ht="17.25" customHeight="1" x14ac:dyDescent="0.25">
      <c r="B4" s="22" t="s">
        <v>92</v>
      </c>
    </row>
    <row r="5" spans="2:9" s="67" customFormat="1" ht="12.75" customHeight="1" x14ac:dyDescent="0.25">
      <c r="D5" s="72" t="s">
        <v>114</v>
      </c>
      <c r="E5" s="72"/>
      <c r="F5" s="72"/>
      <c r="G5" s="72"/>
      <c r="H5" s="72"/>
      <c r="I5" s="72"/>
    </row>
    <row r="6" spans="2:9" ht="11.25" customHeight="1" x14ac:dyDescent="0.25">
      <c r="D6" s="73" t="s">
        <v>115</v>
      </c>
      <c r="E6" s="73"/>
      <c r="F6" s="73"/>
      <c r="G6" s="73"/>
      <c r="H6" s="73"/>
      <c r="I6" s="73"/>
    </row>
    <row r="7" spans="2:9" ht="15.75" thickBot="1" x14ac:dyDescent="0.3"/>
    <row r="8" spans="2:9" ht="16.5" thickBot="1" x14ac:dyDescent="0.3">
      <c r="B8" s="1"/>
      <c r="I8" s="17" t="s">
        <v>93</v>
      </c>
    </row>
    <row r="9" spans="2:9" ht="16.5" thickBot="1" x14ac:dyDescent="0.3">
      <c r="G9" s="74" t="s">
        <v>94</v>
      </c>
      <c r="H9" s="107"/>
      <c r="I9" s="26">
        <v>45658</v>
      </c>
    </row>
    <row r="10" spans="2:9" ht="31.5" customHeight="1" thickBot="1" x14ac:dyDescent="0.3">
      <c r="B10" s="74" t="s">
        <v>110</v>
      </c>
      <c r="C10" s="74"/>
      <c r="D10" s="74"/>
      <c r="E10" s="74"/>
      <c r="F10" s="74"/>
      <c r="G10" s="74" t="s">
        <v>95</v>
      </c>
      <c r="H10" s="107"/>
      <c r="I10" s="25">
        <v>41209595</v>
      </c>
    </row>
    <row r="11" spans="2:9" ht="18.75" customHeight="1" thickBot="1" x14ac:dyDescent="0.3">
      <c r="B11" s="74" t="s">
        <v>96</v>
      </c>
      <c r="C11" s="74"/>
      <c r="D11" s="74"/>
      <c r="E11" s="74"/>
      <c r="F11" s="74"/>
      <c r="G11" s="74" t="s">
        <v>97</v>
      </c>
      <c r="H11" s="107"/>
      <c r="I11" s="18"/>
    </row>
    <row r="12" spans="2:9" ht="18.75" customHeight="1" thickBot="1" x14ac:dyDescent="0.3">
      <c r="B12" s="74" t="s">
        <v>98</v>
      </c>
      <c r="C12" s="74"/>
      <c r="D12" s="74"/>
      <c r="E12" s="74"/>
      <c r="F12" s="74"/>
      <c r="G12" s="74" t="s">
        <v>99</v>
      </c>
      <c r="H12" s="107"/>
      <c r="I12" s="68">
        <v>150</v>
      </c>
    </row>
    <row r="13" spans="2:9" ht="18.75" customHeight="1" thickBot="1" x14ac:dyDescent="0.3">
      <c r="B13" s="74" t="s">
        <v>100</v>
      </c>
      <c r="C13" s="74"/>
      <c r="D13" s="74"/>
      <c r="E13" s="74"/>
      <c r="F13" s="74"/>
      <c r="G13" s="74" t="s">
        <v>101</v>
      </c>
      <c r="H13" s="107"/>
      <c r="I13" s="24" t="s">
        <v>111</v>
      </c>
    </row>
    <row r="14" spans="2:9" ht="29.25" customHeight="1" thickBot="1" x14ac:dyDescent="0.3">
      <c r="B14" s="74" t="s">
        <v>112</v>
      </c>
      <c r="C14" s="74"/>
      <c r="D14" s="74"/>
      <c r="E14" s="74"/>
      <c r="F14" s="74"/>
      <c r="G14" s="7"/>
      <c r="H14" s="7"/>
      <c r="I14" s="23"/>
    </row>
    <row r="15" spans="2:9" ht="15" customHeight="1" thickBot="1" x14ac:dyDescent="0.3">
      <c r="B15" s="74" t="s">
        <v>102</v>
      </c>
      <c r="C15" s="74"/>
      <c r="D15" s="74"/>
      <c r="E15" s="74"/>
      <c r="F15" s="74"/>
      <c r="G15" s="7"/>
      <c r="H15" s="7"/>
      <c r="I15" s="9"/>
    </row>
    <row r="16" spans="2:9" ht="17.25" customHeight="1" thickBot="1" x14ac:dyDescent="0.3">
      <c r="B16" s="74" t="s">
        <v>116</v>
      </c>
      <c r="C16" s="74"/>
      <c r="D16" s="74"/>
      <c r="E16" s="74"/>
      <c r="F16" s="74"/>
      <c r="G16" s="7"/>
      <c r="H16" s="7"/>
      <c r="I16" s="9"/>
    </row>
    <row r="17" spans="2:10" ht="13.5" customHeight="1" x14ac:dyDescent="0.25"/>
    <row r="18" spans="2:10" hidden="1" x14ac:dyDescent="0.25"/>
    <row r="19" spans="2:10" ht="15.75" x14ac:dyDescent="0.25">
      <c r="B19" s="245" t="s">
        <v>103</v>
      </c>
      <c r="C19" s="245"/>
      <c r="D19" s="245"/>
      <c r="E19" s="245"/>
      <c r="F19" s="245"/>
      <c r="G19" s="245"/>
      <c r="H19" s="245"/>
      <c r="I19" s="245"/>
      <c r="J19" s="245"/>
    </row>
    <row r="20" spans="2:10" ht="15.75" x14ac:dyDescent="0.25">
      <c r="B20" s="245" t="s">
        <v>117</v>
      </c>
      <c r="C20" s="245"/>
      <c r="D20" s="245"/>
      <c r="E20" s="245"/>
      <c r="F20" s="245"/>
      <c r="G20" s="245"/>
      <c r="H20" s="245"/>
      <c r="I20" s="245"/>
      <c r="J20" s="245"/>
    </row>
    <row r="21" spans="2:10" ht="15.75" x14ac:dyDescent="0.25">
      <c r="B21" s="245"/>
      <c r="C21" s="245"/>
      <c r="D21" s="245"/>
      <c r="E21" s="245"/>
      <c r="F21" s="245"/>
      <c r="G21" s="245"/>
      <c r="H21" s="245"/>
      <c r="I21" s="245"/>
      <c r="J21" s="245"/>
    </row>
    <row r="22" spans="2:10" ht="15.75" x14ac:dyDescent="0.25">
      <c r="B22" s="245" t="s">
        <v>104</v>
      </c>
      <c r="C22" s="245"/>
      <c r="D22" s="245"/>
      <c r="E22" s="245"/>
      <c r="F22" s="245"/>
      <c r="G22" s="245"/>
      <c r="H22" s="245"/>
      <c r="I22" s="245"/>
      <c r="J22" s="245"/>
    </row>
    <row r="23" spans="2:10" ht="2.25" customHeight="1" x14ac:dyDescent="0.25">
      <c r="B23" s="246"/>
      <c r="C23" s="246"/>
      <c r="D23" s="246"/>
      <c r="E23" s="246"/>
      <c r="F23" s="246"/>
      <c r="G23" s="246"/>
      <c r="H23" s="246"/>
      <c r="I23" s="246"/>
      <c r="J23" s="246"/>
    </row>
    <row r="24" spans="2:10" ht="15.75" x14ac:dyDescent="0.25">
      <c r="B24" s="245" t="s">
        <v>106</v>
      </c>
      <c r="C24" s="245"/>
      <c r="D24" s="245"/>
      <c r="E24" s="245"/>
      <c r="F24" s="245"/>
      <c r="G24" s="245"/>
      <c r="H24" s="245"/>
      <c r="I24" s="245"/>
      <c r="J24" s="245"/>
    </row>
    <row r="25" spans="2:10" ht="16.5" thickBot="1" x14ac:dyDescent="0.3">
      <c r="B25" s="21" t="s">
        <v>105</v>
      </c>
    </row>
    <row r="26" spans="2:10" ht="16.5" thickTop="1" x14ac:dyDescent="0.25">
      <c r="B26" s="247" t="s">
        <v>0</v>
      </c>
      <c r="C26" s="249" t="s">
        <v>1</v>
      </c>
      <c r="D26" s="249" t="s">
        <v>2</v>
      </c>
      <c r="E26" s="239" t="s">
        <v>3</v>
      </c>
      <c r="F26" s="240"/>
      <c r="G26" s="239" t="s">
        <v>4</v>
      </c>
      <c r="H26" s="240"/>
      <c r="I26" s="2" t="s">
        <v>6</v>
      </c>
    </row>
    <row r="27" spans="2:10" ht="16.5" thickBot="1" x14ac:dyDescent="0.3">
      <c r="B27" s="248"/>
      <c r="C27" s="250"/>
      <c r="D27" s="250"/>
      <c r="E27" s="241"/>
      <c r="F27" s="242"/>
      <c r="G27" s="241" t="s">
        <v>5</v>
      </c>
      <c r="H27" s="242"/>
      <c r="I27" s="3" t="s">
        <v>7</v>
      </c>
    </row>
    <row r="28" spans="2:10" ht="17.25" thickTop="1" thickBot="1" x14ac:dyDescent="0.3">
      <c r="B28" s="4">
        <v>1</v>
      </c>
      <c r="C28" s="5">
        <v>2</v>
      </c>
      <c r="D28" s="5">
        <v>3</v>
      </c>
      <c r="E28" s="243">
        <v>4</v>
      </c>
      <c r="F28" s="244"/>
      <c r="G28" s="243">
        <v>5</v>
      </c>
      <c r="H28" s="244"/>
      <c r="I28" s="6">
        <v>6</v>
      </c>
    </row>
    <row r="29" spans="2:10" ht="11.25" customHeight="1" thickTop="1" x14ac:dyDescent="0.25">
      <c r="B29" s="251" t="s">
        <v>8</v>
      </c>
      <c r="C29" s="252"/>
      <c r="D29" s="252"/>
      <c r="E29" s="252"/>
      <c r="F29" s="252"/>
      <c r="G29" s="252"/>
      <c r="H29" s="252"/>
      <c r="I29" s="253"/>
    </row>
    <row r="30" spans="2:10" ht="11.25" customHeight="1" x14ac:dyDescent="0.25">
      <c r="B30" s="254" t="s">
        <v>9</v>
      </c>
      <c r="C30" s="255"/>
      <c r="D30" s="255"/>
      <c r="E30" s="255"/>
      <c r="F30" s="255"/>
      <c r="G30" s="255"/>
      <c r="H30" s="255"/>
      <c r="I30" s="256"/>
    </row>
    <row r="31" spans="2:10" ht="5.25" customHeight="1" thickBot="1" x14ac:dyDescent="0.3">
      <c r="B31" s="154"/>
      <c r="C31" s="155"/>
      <c r="D31" s="155"/>
      <c r="E31" s="155"/>
      <c r="F31" s="155"/>
      <c r="G31" s="155"/>
      <c r="H31" s="155"/>
      <c r="I31" s="156"/>
    </row>
    <row r="32" spans="2:10" ht="16.5" thickBot="1" x14ac:dyDescent="0.3">
      <c r="B32" s="33" t="s">
        <v>10</v>
      </c>
      <c r="C32" s="34"/>
      <c r="D32" s="104"/>
      <c r="E32" s="105"/>
      <c r="F32" s="104"/>
      <c r="G32" s="105"/>
      <c r="H32" s="34"/>
      <c r="I32" s="35"/>
    </row>
    <row r="33" spans="2:9" ht="33.75" customHeight="1" thickBot="1" x14ac:dyDescent="0.3">
      <c r="B33" s="36" t="s">
        <v>11</v>
      </c>
      <c r="C33" s="37">
        <v>10</v>
      </c>
      <c r="D33" s="224">
        <v>8651.42</v>
      </c>
      <c r="E33" s="225"/>
      <c r="F33" s="224">
        <v>9417.06</v>
      </c>
      <c r="G33" s="225"/>
      <c r="H33" s="38">
        <f t="shared" ref="H33:H37" si="0">F33-D33</f>
        <v>765.63999999999942</v>
      </c>
      <c r="I33" s="39">
        <f>F33/D33</f>
        <v>1.088498766676453</v>
      </c>
    </row>
    <row r="34" spans="2:9" ht="18.75" customHeight="1" thickBot="1" x14ac:dyDescent="0.3">
      <c r="B34" s="40" t="s">
        <v>12</v>
      </c>
      <c r="C34" s="41">
        <v>11</v>
      </c>
      <c r="D34" s="224">
        <v>2125.6</v>
      </c>
      <c r="E34" s="225"/>
      <c r="F34" s="199">
        <v>2124.4</v>
      </c>
      <c r="G34" s="200"/>
      <c r="H34" s="42">
        <f t="shared" si="0"/>
        <v>-1.1999999999998181</v>
      </c>
      <c r="I34" s="39">
        <f>F34/D34</f>
        <v>0.99943545351900653</v>
      </c>
    </row>
    <row r="35" spans="2:9" ht="17.25" customHeight="1" thickBot="1" x14ac:dyDescent="0.3">
      <c r="B35" s="43" t="s">
        <v>13</v>
      </c>
      <c r="C35" s="34">
        <v>20</v>
      </c>
      <c r="D35" s="106"/>
      <c r="E35" s="96"/>
      <c r="F35" s="106"/>
      <c r="G35" s="96"/>
      <c r="H35" s="42">
        <f t="shared" si="0"/>
        <v>0</v>
      </c>
      <c r="I35" s="39">
        <v>0</v>
      </c>
    </row>
    <row r="36" spans="2:9" ht="18.75" customHeight="1" thickBot="1" x14ac:dyDescent="0.3">
      <c r="B36" s="43" t="s">
        <v>14</v>
      </c>
      <c r="C36" s="34">
        <v>30</v>
      </c>
      <c r="D36" s="106"/>
      <c r="E36" s="96"/>
      <c r="F36" s="106"/>
      <c r="G36" s="96"/>
      <c r="H36" s="42">
        <f t="shared" si="0"/>
        <v>0</v>
      </c>
      <c r="I36" s="39"/>
    </row>
    <row r="37" spans="2:9" ht="33.75" customHeight="1" thickBot="1" x14ac:dyDescent="0.3">
      <c r="B37" s="33" t="s">
        <v>15</v>
      </c>
      <c r="C37" s="44">
        <v>40</v>
      </c>
      <c r="D37" s="106">
        <f>D33</f>
        <v>8651.42</v>
      </c>
      <c r="E37" s="96"/>
      <c r="F37" s="106">
        <f>F33</f>
        <v>9417.06</v>
      </c>
      <c r="G37" s="96"/>
      <c r="H37" s="42">
        <f t="shared" si="0"/>
        <v>765.63999999999942</v>
      </c>
      <c r="I37" s="39">
        <v>1.088498766676453</v>
      </c>
    </row>
    <row r="38" spans="2:9" ht="18.75" customHeight="1" thickBot="1" x14ac:dyDescent="0.3">
      <c r="B38" s="36" t="s">
        <v>16</v>
      </c>
      <c r="C38" s="37">
        <v>50</v>
      </c>
      <c r="D38" s="183"/>
      <c r="E38" s="184"/>
      <c r="F38" s="183"/>
      <c r="G38" s="184"/>
      <c r="H38" s="42"/>
      <c r="I38" s="39"/>
    </row>
    <row r="39" spans="2:9" ht="19.5" customHeight="1" thickBot="1" x14ac:dyDescent="0.3">
      <c r="B39" s="40" t="s">
        <v>17</v>
      </c>
      <c r="C39" s="41"/>
      <c r="D39" s="106"/>
      <c r="E39" s="96"/>
      <c r="F39" s="106"/>
      <c r="G39" s="96"/>
      <c r="H39" s="42"/>
      <c r="I39" s="39"/>
    </row>
    <row r="40" spans="2:9" ht="19.5" customHeight="1" thickBot="1" x14ac:dyDescent="0.3">
      <c r="B40" s="40" t="s">
        <v>18</v>
      </c>
      <c r="C40" s="34">
        <v>51</v>
      </c>
      <c r="D40" s="106"/>
      <c r="E40" s="96"/>
      <c r="F40" s="106"/>
      <c r="G40" s="96"/>
      <c r="H40" s="42"/>
      <c r="I40" s="39"/>
    </row>
    <row r="41" spans="2:9" ht="22.5" customHeight="1" thickBot="1" x14ac:dyDescent="0.3">
      <c r="B41" s="43" t="s">
        <v>19</v>
      </c>
      <c r="C41" s="34">
        <v>52</v>
      </c>
      <c r="D41" s="106"/>
      <c r="E41" s="96"/>
      <c r="F41" s="106"/>
      <c r="G41" s="96"/>
      <c r="H41" s="42"/>
      <c r="I41" s="39"/>
    </row>
    <row r="42" spans="2:9" ht="29.25" customHeight="1" thickBot="1" x14ac:dyDescent="0.3">
      <c r="B42" s="43" t="s">
        <v>20</v>
      </c>
      <c r="C42" s="34">
        <v>53</v>
      </c>
      <c r="D42" s="106"/>
      <c r="E42" s="96"/>
      <c r="F42" s="106"/>
      <c r="G42" s="96"/>
      <c r="H42" s="42"/>
      <c r="I42" s="39"/>
    </row>
    <row r="43" spans="2:9" ht="2.25" customHeight="1" thickBot="1" x14ac:dyDescent="0.3">
      <c r="B43" s="83" t="s">
        <v>21</v>
      </c>
      <c r="C43" s="85">
        <v>60</v>
      </c>
      <c r="D43" s="183"/>
      <c r="E43" s="184"/>
      <c r="F43" s="183"/>
      <c r="G43" s="184"/>
      <c r="H43" s="42"/>
      <c r="I43" s="39" t="e">
        <f t="shared" ref="I43" si="1">F43/D43</f>
        <v>#DIV/0!</v>
      </c>
    </row>
    <row r="44" spans="2:9" ht="18" customHeight="1" thickBot="1" x14ac:dyDescent="0.3">
      <c r="B44" s="228"/>
      <c r="C44" s="229"/>
      <c r="D44" s="230"/>
      <c r="E44" s="231"/>
      <c r="F44" s="230"/>
      <c r="G44" s="231"/>
      <c r="H44" s="42"/>
      <c r="I44" s="39"/>
    </row>
    <row r="45" spans="2:9" ht="10.5" hidden="1" customHeight="1" thickBot="1" x14ac:dyDescent="0.3">
      <c r="B45" s="84"/>
      <c r="C45" s="86"/>
      <c r="D45" s="185"/>
      <c r="E45" s="186"/>
      <c r="F45" s="185"/>
      <c r="G45" s="186"/>
      <c r="H45" s="42"/>
      <c r="I45" s="46"/>
    </row>
    <row r="46" spans="2:9" ht="17.25" customHeight="1" thickBot="1" x14ac:dyDescent="0.3">
      <c r="B46" s="41" t="s">
        <v>108</v>
      </c>
      <c r="C46" s="41">
        <v>70</v>
      </c>
      <c r="D46" s="106"/>
      <c r="E46" s="96"/>
      <c r="F46" s="106"/>
      <c r="G46" s="96"/>
      <c r="H46" s="47"/>
      <c r="I46" s="48"/>
    </row>
    <row r="47" spans="2:9" ht="22.5" customHeight="1" thickBot="1" x14ac:dyDescent="0.3">
      <c r="B47" s="49">
        <v>1</v>
      </c>
      <c r="C47" s="49">
        <v>2</v>
      </c>
      <c r="D47" s="177"/>
      <c r="E47" s="178"/>
      <c r="F47" s="177"/>
      <c r="G47" s="178"/>
      <c r="H47" s="49"/>
      <c r="I47" s="49"/>
    </row>
    <row r="48" spans="2:9" ht="17.25" customHeight="1" thickBot="1" x14ac:dyDescent="0.3">
      <c r="B48" s="36" t="s">
        <v>22</v>
      </c>
      <c r="C48" s="41">
        <v>80</v>
      </c>
      <c r="D48" s="48"/>
      <c r="E48" s="44"/>
      <c r="F48" s="232"/>
      <c r="G48" s="233"/>
      <c r="H48" s="48"/>
      <c r="I48" s="48"/>
    </row>
    <row r="49" spans="2:9" ht="16.5" thickBot="1" x14ac:dyDescent="0.3">
      <c r="B49" s="41" t="s">
        <v>23</v>
      </c>
      <c r="C49" s="41"/>
      <c r="D49" s="104"/>
      <c r="E49" s="105"/>
      <c r="F49" s="104"/>
      <c r="G49" s="105"/>
      <c r="H49" s="50"/>
      <c r="I49" s="41"/>
    </row>
    <row r="50" spans="2:9" ht="23.25" customHeight="1" thickBot="1" x14ac:dyDescent="0.3">
      <c r="B50" s="83" t="s">
        <v>24</v>
      </c>
      <c r="C50" s="85">
        <v>81</v>
      </c>
      <c r="D50" s="100"/>
      <c r="E50" s="101"/>
      <c r="F50" s="100"/>
      <c r="G50" s="101"/>
      <c r="H50" s="214"/>
      <c r="I50" s="187"/>
    </row>
    <row r="51" spans="2:9" ht="15.75" hidden="1" thickBot="1" x14ac:dyDescent="0.3">
      <c r="B51" s="84"/>
      <c r="C51" s="86"/>
      <c r="D51" s="102"/>
      <c r="E51" s="103"/>
      <c r="F51" s="102"/>
      <c r="G51" s="103"/>
      <c r="H51" s="215"/>
      <c r="I51" s="188"/>
    </row>
    <row r="52" spans="2:9" ht="20.25" customHeight="1" thickBot="1" x14ac:dyDescent="0.3">
      <c r="B52" s="41" t="s">
        <v>25</v>
      </c>
      <c r="C52" s="41">
        <v>82</v>
      </c>
      <c r="D52" s="104"/>
      <c r="E52" s="105"/>
      <c r="F52" s="104"/>
      <c r="G52" s="105"/>
      <c r="H52" s="48"/>
      <c r="I52" s="41"/>
    </row>
    <row r="53" spans="2:9" ht="15.75" customHeight="1" x14ac:dyDescent="0.25">
      <c r="B53" s="211" t="s">
        <v>26</v>
      </c>
      <c r="C53" s="97">
        <v>90</v>
      </c>
      <c r="D53" s="224">
        <f>D37</f>
        <v>8651.42</v>
      </c>
      <c r="E53" s="225"/>
      <c r="F53" s="224">
        <f>F33+F46</f>
        <v>9417.06</v>
      </c>
      <c r="G53" s="225"/>
      <c r="H53" s="122">
        <f>F53-D53</f>
        <v>765.63999999999942</v>
      </c>
      <c r="I53" s="207">
        <f>F53/D53</f>
        <v>1.088498766676453</v>
      </c>
    </row>
    <row r="54" spans="2:9" ht="5.25" customHeight="1" thickBot="1" x14ac:dyDescent="0.3">
      <c r="B54" s="213"/>
      <c r="C54" s="99"/>
      <c r="D54" s="226"/>
      <c r="E54" s="227"/>
      <c r="F54" s="226"/>
      <c r="G54" s="227"/>
      <c r="H54" s="123"/>
      <c r="I54" s="208"/>
    </row>
    <row r="55" spans="2:9" ht="15.75" customHeight="1" x14ac:dyDescent="0.25">
      <c r="B55" s="211" t="s">
        <v>27</v>
      </c>
      <c r="C55" s="85"/>
      <c r="D55" s="100"/>
      <c r="E55" s="101"/>
      <c r="F55" s="100"/>
      <c r="G55" s="101"/>
      <c r="H55" s="214"/>
      <c r="I55" s="187"/>
    </row>
    <row r="56" spans="2:9" ht="6" customHeight="1" thickBot="1" x14ac:dyDescent="0.3">
      <c r="B56" s="212"/>
      <c r="C56" s="229"/>
      <c r="D56" s="102"/>
      <c r="E56" s="103"/>
      <c r="F56" s="102"/>
      <c r="G56" s="103"/>
      <c r="H56" s="215"/>
      <c r="I56" s="188"/>
    </row>
    <row r="57" spans="2:9" ht="33" customHeight="1" thickBot="1" x14ac:dyDescent="0.3">
      <c r="B57" s="41" t="s">
        <v>28</v>
      </c>
      <c r="C57" s="41">
        <v>100</v>
      </c>
      <c r="D57" s="234">
        <v>6581.86</v>
      </c>
      <c r="E57" s="88"/>
      <c r="F57" s="87">
        <f>7722.73</f>
        <v>7722.73</v>
      </c>
      <c r="G57" s="88"/>
      <c r="H57" s="122">
        <f>F57-D57</f>
        <v>1140.8699999999999</v>
      </c>
      <c r="I57" s="259">
        <f>F57/D57</f>
        <v>1.1733355009070385</v>
      </c>
    </row>
    <row r="58" spans="2:9" ht="15.75" hidden="1" customHeight="1" thickBot="1" x14ac:dyDescent="0.3">
      <c r="B58" s="51"/>
      <c r="C58" s="51"/>
      <c r="D58" s="235"/>
      <c r="E58" s="90"/>
      <c r="F58" s="89"/>
      <c r="G58" s="90"/>
      <c r="H58" s="123"/>
      <c r="I58" s="260"/>
    </row>
    <row r="59" spans="2:9" ht="16.5" thickBot="1" x14ac:dyDescent="0.3">
      <c r="B59" s="43" t="s">
        <v>29</v>
      </c>
      <c r="C59" s="34">
        <v>110</v>
      </c>
      <c r="D59" s="93">
        <v>2069.56</v>
      </c>
      <c r="E59" s="94"/>
      <c r="F59" s="93">
        <v>1818.97</v>
      </c>
      <c r="G59" s="94"/>
      <c r="H59" s="52">
        <f>F59-D59</f>
        <v>-250.58999999999992</v>
      </c>
      <c r="I59" s="53">
        <f>F59/D59</f>
        <v>0.87891629138560856</v>
      </c>
    </row>
    <row r="60" spans="2:9" ht="16.5" thickBot="1" x14ac:dyDescent="0.3">
      <c r="B60" s="43" t="s">
        <v>30</v>
      </c>
      <c r="C60" s="34">
        <v>120</v>
      </c>
      <c r="D60" s="257"/>
      <c r="E60" s="258"/>
      <c r="F60" s="93"/>
      <c r="G60" s="94"/>
      <c r="H60" s="54"/>
      <c r="I60" s="55"/>
    </row>
    <row r="61" spans="2:9" ht="9.75" customHeight="1" x14ac:dyDescent="0.25">
      <c r="B61" s="83" t="s">
        <v>31</v>
      </c>
      <c r="C61" s="85">
        <v>130</v>
      </c>
      <c r="D61" s="220"/>
      <c r="E61" s="221"/>
      <c r="F61" s="87"/>
      <c r="G61" s="88"/>
      <c r="H61" s="122">
        <f>F61-D61</f>
        <v>0</v>
      </c>
      <c r="I61" s="207"/>
    </row>
    <row r="62" spans="2:9" ht="15.75" thickBot="1" x14ac:dyDescent="0.3">
      <c r="B62" s="84"/>
      <c r="C62" s="86"/>
      <c r="D62" s="222"/>
      <c r="E62" s="223"/>
      <c r="F62" s="89"/>
      <c r="G62" s="90"/>
      <c r="H62" s="123"/>
      <c r="I62" s="208"/>
    </row>
    <row r="63" spans="2:9" ht="16.5" thickBot="1" x14ac:dyDescent="0.3">
      <c r="B63" s="43" t="s">
        <v>32</v>
      </c>
      <c r="C63" s="34">
        <v>140</v>
      </c>
      <c r="D63" s="91"/>
      <c r="E63" s="92"/>
      <c r="F63" s="93"/>
      <c r="G63" s="94"/>
      <c r="H63" s="52">
        <v>0</v>
      </c>
      <c r="I63" s="55"/>
    </row>
    <row r="64" spans="2:9" ht="17.25" customHeight="1" thickBot="1" x14ac:dyDescent="0.3">
      <c r="B64" s="83" t="s">
        <v>33</v>
      </c>
      <c r="C64" s="85">
        <v>150</v>
      </c>
      <c r="D64" s="199"/>
      <c r="E64" s="200"/>
      <c r="F64" s="203"/>
      <c r="G64" s="204"/>
      <c r="H64" s="122">
        <v>0</v>
      </c>
      <c r="I64" s="207"/>
    </row>
    <row r="65" spans="2:9" ht="15.75" hidden="1" thickBot="1" x14ac:dyDescent="0.3">
      <c r="B65" s="84"/>
      <c r="C65" s="86"/>
      <c r="D65" s="201"/>
      <c r="E65" s="202"/>
      <c r="F65" s="205"/>
      <c r="G65" s="206"/>
      <c r="H65" s="123"/>
      <c r="I65" s="208"/>
    </row>
    <row r="66" spans="2:9" ht="15.75" customHeight="1" x14ac:dyDescent="0.25">
      <c r="B66" s="83" t="s">
        <v>34</v>
      </c>
      <c r="C66" s="85">
        <v>160</v>
      </c>
      <c r="D66" s="224"/>
      <c r="E66" s="225"/>
      <c r="F66" s="87"/>
      <c r="G66" s="88"/>
      <c r="H66" s="122">
        <f>F66-D66</f>
        <v>0</v>
      </c>
      <c r="I66" s="191"/>
    </row>
    <row r="67" spans="2:9" ht="0.75" customHeight="1" thickBot="1" x14ac:dyDescent="0.3">
      <c r="B67" s="84"/>
      <c r="C67" s="86"/>
      <c r="D67" s="226"/>
      <c r="E67" s="227"/>
      <c r="F67" s="89"/>
      <c r="G67" s="90"/>
      <c r="H67" s="123"/>
      <c r="I67" s="192"/>
    </row>
    <row r="68" spans="2:9" ht="3.75" customHeight="1" x14ac:dyDescent="0.25">
      <c r="B68" s="211" t="s">
        <v>35</v>
      </c>
      <c r="C68" s="97">
        <v>170</v>
      </c>
      <c r="D68" s="87">
        <f>D57+D59</f>
        <v>8651.42</v>
      </c>
      <c r="E68" s="88"/>
      <c r="F68" s="87">
        <f>F57+F59</f>
        <v>9541.6999999999989</v>
      </c>
      <c r="G68" s="88"/>
      <c r="H68" s="122">
        <f>F68-D68</f>
        <v>890.27999999999884</v>
      </c>
      <c r="I68" s="191">
        <f>F68/D68</f>
        <v>1.1029056501707233</v>
      </c>
    </row>
    <row r="69" spans="2:9" ht="9" customHeight="1" x14ac:dyDescent="0.25">
      <c r="B69" s="212"/>
      <c r="C69" s="98"/>
      <c r="D69" s="216"/>
      <c r="E69" s="217"/>
      <c r="F69" s="216"/>
      <c r="G69" s="217"/>
      <c r="H69" s="218"/>
      <c r="I69" s="219"/>
    </row>
    <row r="70" spans="2:9" ht="2.25" customHeight="1" thickBot="1" x14ac:dyDescent="0.3">
      <c r="B70" s="213"/>
      <c r="C70" s="99"/>
      <c r="D70" s="89"/>
      <c r="E70" s="90"/>
      <c r="F70" s="89"/>
      <c r="G70" s="90"/>
      <c r="H70" s="123"/>
      <c r="I70" s="192"/>
    </row>
    <row r="71" spans="2:9" ht="6" customHeight="1" x14ac:dyDescent="0.25">
      <c r="B71" s="56"/>
      <c r="C71" s="85"/>
      <c r="D71" s="100"/>
      <c r="E71" s="101"/>
      <c r="F71" s="100"/>
      <c r="G71" s="101"/>
      <c r="H71" s="214">
        <v>0</v>
      </c>
      <c r="I71" s="187"/>
    </row>
    <row r="72" spans="2:9" ht="16.5" customHeight="1" thickBot="1" x14ac:dyDescent="0.3">
      <c r="B72" s="33" t="s">
        <v>36</v>
      </c>
      <c r="C72" s="86"/>
      <c r="D72" s="102"/>
      <c r="E72" s="103"/>
      <c r="F72" s="102"/>
      <c r="G72" s="103"/>
      <c r="H72" s="215"/>
      <c r="I72" s="188"/>
    </row>
    <row r="73" spans="2:9" ht="18" customHeight="1" thickBot="1" x14ac:dyDescent="0.3">
      <c r="B73" s="43" t="s">
        <v>37</v>
      </c>
      <c r="C73" s="34">
        <v>180</v>
      </c>
      <c r="D73" s="106"/>
      <c r="E73" s="96"/>
      <c r="F73" s="95"/>
      <c r="G73" s="96"/>
      <c r="H73" s="49">
        <v>0</v>
      </c>
      <c r="I73" s="57"/>
    </row>
    <row r="74" spans="2:9" ht="16.5" thickBot="1" x14ac:dyDescent="0.3">
      <c r="B74" s="43" t="s">
        <v>38</v>
      </c>
      <c r="C74" s="34">
        <v>181</v>
      </c>
      <c r="D74" s="106"/>
      <c r="E74" s="96"/>
      <c r="F74" s="106"/>
      <c r="G74" s="96"/>
      <c r="H74" s="49">
        <v>0</v>
      </c>
      <c r="I74" s="35"/>
    </row>
    <row r="75" spans="2:9" ht="16.5" thickBot="1" x14ac:dyDescent="0.3">
      <c r="B75" s="43" t="s">
        <v>39</v>
      </c>
      <c r="C75" s="34">
        <v>182</v>
      </c>
      <c r="D75" s="106">
        <f>D33-D68</f>
        <v>0</v>
      </c>
      <c r="E75" s="96"/>
      <c r="F75" s="106">
        <f>F53-F68</f>
        <v>-124.63999999999942</v>
      </c>
      <c r="G75" s="96"/>
      <c r="H75" s="49">
        <v>0</v>
      </c>
      <c r="I75" s="35"/>
    </row>
    <row r="76" spans="2:9" ht="32.25" customHeight="1" thickBot="1" x14ac:dyDescent="0.3">
      <c r="B76" s="43" t="s">
        <v>40</v>
      </c>
      <c r="C76" s="34">
        <v>190</v>
      </c>
      <c r="D76" s="106"/>
      <c r="E76" s="96"/>
      <c r="F76" s="106"/>
      <c r="G76" s="96"/>
      <c r="H76" s="49">
        <v>0</v>
      </c>
      <c r="I76" s="35"/>
    </row>
    <row r="77" spans="2:9" ht="19.5" customHeight="1" thickBot="1" x14ac:dyDescent="0.3">
      <c r="B77" s="43" t="s">
        <v>38</v>
      </c>
      <c r="C77" s="34">
        <v>191</v>
      </c>
      <c r="D77" s="104"/>
      <c r="E77" s="105"/>
      <c r="F77" s="104"/>
      <c r="G77" s="105"/>
      <c r="H77" s="50">
        <v>0</v>
      </c>
      <c r="I77" s="35"/>
    </row>
    <row r="78" spans="2:9" x14ac:dyDescent="0.25">
      <c r="B78" s="83" t="s">
        <v>39</v>
      </c>
      <c r="C78" s="85">
        <v>192</v>
      </c>
      <c r="D78" s="100"/>
      <c r="E78" s="101"/>
      <c r="F78" s="100"/>
      <c r="G78" s="101"/>
      <c r="H78" s="214">
        <v>0</v>
      </c>
      <c r="I78" s="187"/>
    </row>
    <row r="79" spans="2:9" ht="4.5" customHeight="1" thickBot="1" x14ac:dyDescent="0.3">
      <c r="B79" s="84"/>
      <c r="C79" s="86"/>
      <c r="D79" s="102"/>
      <c r="E79" s="103"/>
      <c r="F79" s="102"/>
      <c r="G79" s="103"/>
      <c r="H79" s="215"/>
      <c r="I79" s="188"/>
    </row>
    <row r="80" spans="2:9" ht="33.75" customHeight="1" thickBot="1" x14ac:dyDescent="0.3">
      <c r="B80" s="43" t="s">
        <v>41</v>
      </c>
      <c r="C80" s="34">
        <v>200</v>
      </c>
      <c r="D80" s="104"/>
      <c r="E80" s="105"/>
      <c r="F80" s="104"/>
      <c r="G80" s="105"/>
      <c r="H80" s="50"/>
      <c r="I80" s="58"/>
    </row>
    <row r="81" spans="2:9" ht="16.5" thickBot="1" x14ac:dyDescent="0.3">
      <c r="B81" s="43" t="s">
        <v>38</v>
      </c>
      <c r="C81" s="34">
        <v>201</v>
      </c>
      <c r="D81" s="104"/>
      <c r="E81" s="105"/>
      <c r="F81" s="104"/>
      <c r="G81" s="105"/>
      <c r="H81" s="50">
        <v>0</v>
      </c>
      <c r="I81" s="35"/>
    </row>
    <row r="82" spans="2:9" ht="16.5" thickBot="1" x14ac:dyDescent="0.3">
      <c r="B82" s="43" t="s">
        <v>39</v>
      </c>
      <c r="C82" s="34">
        <v>202</v>
      </c>
      <c r="D82" s="104"/>
      <c r="E82" s="105"/>
      <c r="F82" s="104"/>
      <c r="G82" s="105"/>
      <c r="H82" s="50">
        <v>0</v>
      </c>
      <c r="I82" s="35"/>
    </row>
    <row r="83" spans="2:9" ht="35.25" customHeight="1" thickBot="1" x14ac:dyDescent="0.3">
      <c r="B83" s="43" t="s">
        <v>42</v>
      </c>
      <c r="C83" s="34">
        <v>210</v>
      </c>
      <c r="D83" s="104"/>
      <c r="E83" s="105"/>
      <c r="F83" s="104"/>
      <c r="G83" s="105"/>
      <c r="H83" s="50">
        <v>0</v>
      </c>
      <c r="I83" s="35"/>
    </row>
    <row r="84" spans="2:9" ht="25.5" customHeight="1" thickBot="1" x14ac:dyDescent="0.3">
      <c r="B84" s="43" t="s">
        <v>43</v>
      </c>
      <c r="C84" s="34">
        <v>220</v>
      </c>
      <c r="D84" s="104">
        <v>0</v>
      </c>
      <c r="E84" s="105"/>
      <c r="F84" s="104">
        <v>0</v>
      </c>
      <c r="G84" s="105"/>
      <c r="H84" s="50">
        <v>0</v>
      </c>
      <c r="I84" s="35"/>
    </row>
    <row r="85" spans="2:9" ht="21.75" customHeight="1" thickBot="1" x14ac:dyDescent="0.3">
      <c r="B85" s="43" t="s">
        <v>44</v>
      </c>
      <c r="C85" s="34">
        <v>221</v>
      </c>
      <c r="D85" s="104"/>
      <c r="E85" s="105"/>
      <c r="F85" s="104"/>
      <c r="G85" s="105"/>
      <c r="H85" s="50">
        <v>0</v>
      </c>
      <c r="I85" s="35"/>
    </row>
    <row r="86" spans="2:9" ht="18.75" customHeight="1" thickBot="1" x14ac:dyDescent="0.3">
      <c r="B86" s="43" t="s">
        <v>45</v>
      </c>
      <c r="C86" s="34">
        <v>222</v>
      </c>
      <c r="D86" s="104"/>
      <c r="E86" s="105"/>
      <c r="F86" s="104"/>
      <c r="G86" s="105"/>
      <c r="H86" s="50">
        <v>0</v>
      </c>
      <c r="I86" s="35"/>
    </row>
    <row r="87" spans="2:9" ht="32.25" customHeight="1" thickBot="1" x14ac:dyDescent="0.3">
      <c r="B87" s="43" t="s">
        <v>46</v>
      </c>
      <c r="C87" s="34">
        <v>230</v>
      </c>
      <c r="D87" s="104"/>
      <c r="E87" s="105"/>
      <c r="F87" s="104"/>
      <c r="G87" s="105"/>
      <c r="H87" s="50">
        <v>0</v>
      </c>
      <c r="I87" s="35"/>
    </row>
    <row r="88" spans="2:9" ht="15.75" customHeight="1" x14ac:dyDescent="0.25">
      <c r="B88" s="124" t="s">
        <v>47</v>
      </c>
      <c r="C88" s="125"/>
      <c r="D88" s="125"/>
      <c r="E88" s="125"/>
      <c r="F88" s="125"/>
      <c r="G88" s="125"/>
      <c r="H88" s="125"/>
      <c r="I88" s="126"/>
    </row>
    <row r="89" spans="2:9" ht="16.5" thickBot="1" x14ac:dyDescent="0.3">
      <c r="B89" s="127" t="s">
        <v>48</v>
      </c>
      <c r="C89" s="128"/>
      <c r="D89" s="128"/>
      <c r="E89" s="128"/>
      <c r="F89" s="128"/>
      <c r="G89" s="128"/>
      <c r="H89" s="128"/>
      <c r="I89" s="129"/>
    </row>
    <row r="90" spans="2:9" ht="16.5" customHeight="1" x14ac:dyDescent="0.25">
      <c r="B90" s="83" t="s">
        <v>49</v>
      </c>
      <c r="C90" s="85">
        <v>240</v>
      </c>
      <c r="D90" s="195">
        <v>940.97</v>
      </c>
      <c r="E90" s="196"/>
      <c r="F90" s="87">
        <v>2382.41</v>
      </c>
      <c r="G90" s="88"/>
      <c r="H90" s="122">
        <f>F90-D90</f>
        <v>1441.4399999999998</v>
      </c>
      <c r="I90" s="209">
        <f>F90/D90*100</f>
        <v>253.18660531154018</v>
      </c>
    </row>
    <row r="91" spans="2:9" ht="6" customHeight="1" thickBot="1" x14ac:dyDescent="0.3">
      <c r="B91" s="84"/>
      <c r="C91" s="86"/>
      <c r="D91" s="197"/>
      <c r="E91" s="198"/>
      <c r="F91" s="89"/>
      <c r="G91" s="90"/>
      <c r="H91" s="123"/>
      <c r="I91" s="210"/>
    </row>
    <row r="92" spans="2:9" ht="20.25" customHeight="1" x14ac:dyDescent="0.25">
      <c r="B92" s="83" t="s">
        <v>50</v>
      </c>
      <c r="C92" s="85">
        <v>250</v>
      </c>
      <c r="D92" s="195">
        <v>5345.17</v>
      </c>
      <c r="E92" s="196"/>
      <c r="F92" s="87">
        <v>4703.75</v>
      </c>
      <c r="G92" s="88"/>
      <c r="H92" s="122">
        <f>F92-D92</f>
        <v>-641.42000000000007</v>
      </c>
      <c r="I92" s="191">
        <f>F92/D92</f>
        <v>0.88000007483391551</v>
      </c>
    </row>
    <row r="93" spans="2:9" ht="0.75" customHeight="1" thickBot="1" x14ac:dyDescent="0.3">
      <c r="B93" s="84"/>
      <c r="C93" s="86"/>
      <c r="D93" s="197"/>
      <c r="E93" s="198"/>
      <c r="F93" s="89"/>
      <c r="G93" s="90"/>
      <c r="H93" s="123"/>
      <c r="I93" s="192"/>
    </row>
    <row r="94" spans="2:9" ht="21" customHeight="1" thickBot="1" x14ac:dyDescent="0.3">
      <c r="B94" s="69" t="s">
        <v>51</v>
      </c>
      <c r="C94" s="59">
        <v>260</v>
      </c>
      <c r="D94" s="193">
        <v>1175.93</v>
      </c>
      <c r="E94" s="194"/>
      <c r="F94" s="93">
        <v>933.95</v>
      </c>
      <c r="G94" s="94"/>
      <c r="H94" s="71">
        <f>F94-D94</f>
        <v>-241.98000000000002</v>
      </c>
      <c r="I94" s="60">
        <f>F94/D94</f>
        <v>0.79422244521357566</v>
      </c>
    </row>
    <row r="95" spans="2:9" ht="21" customHeight="1" thickBot="1" x14ac:dyDescent="0.3">
      <c r="B95" s="69" t="s">
        <v>52</v>
      </c>
      <c r="C95" s="70">
        <v>270</v>
      </c>
      <c r="D95" s="93">
        <v>0</v>
      </c>
      <c r="E95" s="94"/>
      <c r="F95" s="93">
        <v>0</v>
      </c>
      <c r="G95" s="94"/>
      <c r="H95" s="71">
        <f>F95-D95</f>
        <v>0</v>
      </c>
      <c r="I95" s="60"/>
    </row>
    <row r="96" spans="2:9" ht="21.75" customHeight="1" thickBot="1" x14ac:dyDescent="0.3">
      <c r="B96" s="83" t="s">
        <v>53</v>
      </c>
      <c r="C96" s="85">
        <v>280</v>
      </c>
      <c r="D96" s="195">
        <v>1189.3499999999999</v>
      </c>
      <c r="E96" s="196"/>
      <c r="F96" s="87">
        <v>1521.58</v>
      </c>
      <c r="G96" s="88"/>
      <c r="H96" s="122">
        <f>F96-D96</f>
        <v>332.23</v>
      </c>
      <c r="I96" s="191">
        <f>F96/D96</f>
        <v>1.2793374532307564</v>
      </c>
    </row>
    <row r="97" spans="2:9" ht="15.75" hidden="1" thickBot="1" x14ac:dyDescent="0.3">
      <c r="B97" s="84"/>
      <c r="C97" s="86"/>
      <c r="D97" s="197"/>
      <c r="E97" s="198"/>
      <c r="F97" s="89"/>
      <c r="G97" s="90"/>
      <c r="H97" s="123"/>
      <c r="I97" s="192"/>
    </row>
    <row r="98" spans="2:9" ht="27.75" customHeight="1" thickBot="1" x14ac:dyDescent="0.3">
      <c r="B98" s="83" t="s">
        <v>54</v>
      </c>
      <c r="C98" s="85">
        <v>290</v>
      </c>
      <c r="D98" s="87">
        <f>D90+D92+D94+D95+D96</f>
        <v>8651.42</v>
      </c>
      <c r="E98" s="88"/>
      <c r="F98" s="87">
        <f>F90+F92+F94+F95+F96</f>
        <v>9541.6899999999987</v>
      </c>
      <c r="G98" s="88"/>
      <c r="H98" s="122">
        <f>F98-D98</f>
        <v>890.26999999999862</v>
      </c>
      <c r="I98" s="191">
        <f>F98/D98</f>
        <v>1.1029044942911104</v>
      </c>
    </row>
    <row r="99" spans="2:9" ht="3" hidden="1" customHeight="1" thickBot="1" x14ac:dyDescent="0.3">
      <c r="B99" s="84"/>
      <c r="C99" s="86"/>
      <c r="D99" s="89"/>
      <c r="E99" s="90"/>
      <c r="F99" s="89"/>
      <c r="G99" s="90"/>
      <c r="H99" s="123"/>
      <c r="I99" s="192"/>
    </row>
    <row r="100" spans="2:9" ht="4.5" customHeight="1" x14ac:dyDescent="0.25">
      <c r="B100" s="124"/>
      <c r="C100" s="125"/>
      <c r="D100" s="125"/>
      <c r="E100" s="125"/>
      <c r="F100" s="125"/>
      <c r="G100" s="125"/>
      <c r="H100" s="125"/>
      <c r="I100" s="126"/>
    </row>
    <row r="101" spans="2:9" ht="20.25" customHeight="1" thickBot="1" x14ac:dyDescent="0.3">
      <c r="B101" s="127" t="s">
        <v>55</v>
      </c>
      <c r="C101" s="128"/>
      <c r="D101" s="128"/>
      <c r="E101" s="128"/>
      <c r="F101" s="128"/>
      <c r="G101" s="128"/>
      <c r="H101" s="128"/>
      <c r="I101" s="129"/>
    </row>
    <row r="102" spans="2:9" ht="51.75" customHeight="1" thickBot="1" x14ac:dyDescent="0.3">
      <c r="B102" s="33" t="s">
        <v>56</v>
      </c>
      <c r="C102" s="44">
        <v>300</v>
      </c>
      <c r="D102" s="61">
        <v>0</v>
      </c>
      <c r="E102" s="177">
        <v>0</v>
      </c>
      <c r="F102" s="178"/>
      <c r="G102" s="177">
        <v>0</v>
      </c>
      <c r="H102" s="178"/>
      <c r="I102" s="62"/>
    </row>
    <row r="103" spans="2:9" ht="21.75" customHeight="1" thickBot="1" x14ac:dyDescent="0.3">
      <c r="B103" s="43" t="s">
        <v>57</v>
      </c>
      <c r="C103" s="34">
        <v>301</v>
      </c>
      <c r="D103" s="34">
        <v>0</v>
      </c>
      <c r="E103" s="104">
        <v>0</v>
      </c>
      <c r="F103" s="105"/>
      <c r="G103" s="120">
        <v>0</v>
      </c>
      <c r="H103" s="121"/>
      <c r="I103" s="35"/>
    </row>
    <row r="104" spans="2:9" ht="16.5" thickBot="1" x14ac:dyDescent="0.3">
      <c r="B104" s="63">
        <v>1</v>
      </c>
      <c r="C104" s="61">
        <v>2</v>
      </c>
      <c r="D104" s="61">
        <v>3</v>
      </c>
      <c r="E104" s="177">
        <v>4</v>
      </c>
      <c r="F104" s="178"/>
      <c r="G104" s="177">
        <v>5</v>
      </c>
      <c r="H104" s="178"/>
      <c r="I104" s="64">
        <v>6</v>
      </c>
    </row>
    <row r="105" spans="2:9" ht="34.5" customHeight="1" thickBot="1" x14ac:dyDescent="0.3">
      <c r="B105" s="43" t="s">
        <v>58</v>
      </c>
      <c r="C105" s="34">
        <v>302</v>
      </c>
      <c r="D105" s="34">
        <v>0</v>
      </c>
      <c r="E105" s="104">
        <v>0</v>
      </c>
      <c r="F105" s="105"/>
      <c r="G105" s="120">
        <v>0</v>
      </c>
      <c r="H105" s="121"/>
      <c r="I105" s="35"/>
    </row>
    <row r="106" spans="2:9" ht="34.5" customHeight="1" thickBot="1" x14ac:dyDescent="0.3">
      <c r="B106" s="43" t="s">
        <v>59</v>
      </c>
      <c r="C106" s="34">
        <v>303</v>
      </c>
      <c r="D106" s="34"/>
      <c r="E106" s="104"/>
      <c r="F106" s="105"/>
      <c r="G106" s="120">
        <v>0</v>
      </c>
      <c r="H106" s="121"/>
      <c r="I106" s="35"/>
    </row>
    <row r="107" spans="2:9" ht="18" customHeight="1" x14ac:dyDescent="0.25">
      <c r="B107" s="56" t="s">
        <v>60</v>
      </c>
      <c r="C107" s="85">
        <v>304</v>
      </c>
      <c r="D107" s="85"/>
      <c r="E107" s="100"/>
      <c r="F107" s="101"/>
      <c r="G107" s="179">
        <v>0</v>
      </c>
      <c r="H107" s="180"/>
      <c r="I107" s="187"/>
    </row>
    <row r="108" spans="2:9" ht="16.5" thickBot="1" x14ac:dyDescent="0.3">
      <c r="B108" s="43" t="s">
        <v>61</v>
      </c>
      <c r="C108" s="86"/>
      <c r="D108" s="86"/>
      <c r="E108" s="102"/>
      <c r="F108" s="103"/>
      <c r="G108" s="181"/>
      <c r="H108" s="182"/>
      <c r="I108" s="188"/>
    </row>
    <row r="109" spans="2:9" ht="35.25" customHeight="1" thickBot="1" x14ac:dyDescent="0.3">
      <c r="B109" s="43" t="s">
        <v>62</v>
      </c>
      <c r="C109" s="34" t="s">
        <v>63</v>
      </c>
      <c r="D109" s="34"/>
      <c r="E109" s="104"/>
      <c r="F109" s="105"/>
      <c r="G109" s="120">
        <v>0</v>
      </c>
      <c r="H109" s="121"/>
      <c r="I109" s="35"/>
    </row>
    <row r="110" spans="2:9" ht="16.5" thickBot="1" x14ac:dyDescent="0.3">
      <c r="B110" s="43" t="s">
        <v>64</v>
      </c>
      <c r="C110" s="34" t="s">
        <v>65</v>
      </c>
      <c r="D110" s="34"/>
      <c r="E110" s="104"/>
      <c r="F110" s="105"/>
      <c r="G110" s="120">
        <v>0</v>
      </c>
      <c r="H110" s="121"/>
      <c r="I110" s="35"/>
    </row>
    <row r="111" spans="2:9" ht="42.75" customHeight="1" thickBot="1" x14ac:dyDescent="0.3">
      <c r="B111" s="33" t="s">
        <v>66</v>
      </c>
      <c r="C111" s="44">
        <v>310</v>
      </c>
      <c r="D111" s="44">
        <v>0</v>
      </c>
      <c r="E111" s="106">
        <v>0</v>
      </c>
      <c r="F111" s="96"/>
      <c r="G111" s="177">
        <v>0</v>
      </c>
      <c r="H111" s="178"/>
      <c r="I111" s="35"/>
    </row>
    <row r="112" spans="2:9" ht="46.5" customHeight="1" thickBot="1" x14ac:dyDescent="0.3">
      <c r="B112" s="43" t="s">
        <v>67</v>
      </c>
      <c r="C112" s="34">
        <v>311</v>
      </c>
      <c r="D112" s="34"/>
      <c r="E112" s="104"/>
      <c r="F112" s="105"/>
      <c r="G112" s="120">
        <v>0</v>
      </c>
      <c r="H112" s="121"/>
      <c r="I112" s="35"/>
    </row>
    <row r="113" spans="2:9" ht="30" customHeight="1" thickBot="1" x14ac:dyDescent="0.3">
      <c r="B113" s="43" t="s">
        <v>68</v>
      </c>
      <c r="C113" s="34">
        <v>312</v>
      </c>
      <c r="D113" s="34"/>
      <c r="E113" s="104"/>
      <c r="F113" s="105"/>
      <c r="G113" s="120">
        <v>0</v>
      </c>
      <c r="H113" s="121"/>
      <c r="I113" s="35"/>
    </row>
    <row r="114" spans="2:9" ht="16.5" thickBot="1" x14ac:dyDescent="0.3">
      <c r="B114" s="43" t="s">
        <v>69</v>
      </c>
      <c r="C114" s="34">
        <v>313</v>
      </c>
      <c r="D114" s="34"/>
      <c r="E114" s="104"/>
      <c r="F114" s="105"/>
      <c r="G114" s="120">
        <v>0</v>
      </c>
      <c r="H114" s="121"/>
      <c r="I114" s="35"/>
    </row>
    <row r="115" spans="2:9" ht="33" customHeight="1" thickBot="1" x14ac:dyDescent="0.3">
      <c r="B115" s="97" t="s">
        <v>70</v>
      </c>
      <c r="C115" s="97">
        <v>320</v>
      </c>
      <c r="D115" s="97">
        <v>0</v>
      </c>
      <c r="E115" s="183">
        <v>0</v>
      </c>
      <c r="F115" s="184"/>
      <c r="G115" s="116">
        <f>E115-D115</f>
        <v>0</v>
      </c>
      <c r="H115" s="117"/>
      <c r="I115" s="189"/>
    </row>
    <row r="116" spans="2:9" ht="15.75" hidden="1" customHeight="1" thickBot="1" x14ac:dyDescent="0.3">
      <c r="B116" s="99"/>
      <c r="C116" s="99"/>
      <c r="D116" s="99"/>
      <c r="E116" s="185"/>
      <c r="F116" s="186"/>
      <c r="G116" s="118"/>
      <c r="H116" s="119"/>
      <c r="I116" s="190"/>
    </row>
    <row r="117" spans="2:9" ht="48.75" customHeight="1" thickBot="1" x14ac:dyDescent="0.3">
      <c r="B117" s="41" t="s">
        <v>71</v>
      </c>
      <c r="C117" s="41">
        <v>321</v>
      </c>
      <c r="D117" s="48">
        <f>D94</f>
        <v>1175.93</v>
      </c>
      <c r="E117" s="106">
        <f>F94</f>
        <v>933.95</v>
      </c>
      <c r="F117" s="96"/>
      <c r="G117" s="177"/>
      <c r="H117" s="178"/>
      <c r="I117" s="65"/>
    </row>
    <row r="118" spans="2:9" ht="16.5" thickBot="1" x14ac:dyDescent="0.3">
      <c r="B118" s="43" t="s">
        <v>72</v>
      </c>
      <c r="C118" s="34">
        <v>322</v>
      </c>
      <c r="D118" s="34"/>
      <c r="E118" s="104"/>
      <c r="F118" s="105"/>
      <c r="G118" s="120">
        <v>0</v>
      </c>
      <c r="H118" s="121"/>
      <c r="I118" s="35"/>
    </row>
    <row r="119" spans="2:9" ht="28.5" customHeight="1" thickBot="1" x14ac:dyDescent="0.3">
      <c r="B119" s="43" t="s">
        <v>73</v>
      </c>
      <c r="C119" s="34">
        <v>330</v>
      </c>
      <c r="D119" s="45">
        <f>D120</f>
        <v>1042.31</v>
      </c>
      <c r="E119" s="106">
        <f>E120</f>
        <v>941.65</v>
      </c>
      <c r="F119" s="96"/>
      <c r="G119" s="120">
        <v>0</v>
      </c>
      <c r="H119" s="121"/>
      <c r="I119" s="35"/>
    </row>
    <row r="120" spans="2:9" ht="27" customHeight="1" thickBot="1" x14ac:dyDescent="0.3">
      <c r="B120" s="43" t="s">
        <v>107</v>
      </c>
      <c r="C120" s="34">
        <v>331</v>
      </c>
      <c r="D120" s="44">
        <v>1042.31</v>
      </c>
      <c r="E120" s="106">
        <v>941.65</v>
      </c>
      <c r="F120" s="96"/>
      <c r="G120" s="177"/>
      <c r="H120" s="178"/>
      <c r="I120" s="66"/>
    </row>
    <row r="121" spans="2:9" ht="16.5" thickBot="1" x14ac:dyDescent="0.3">
      <c r="B121" s="43" t="s">
        <v>74</v>
      </c>
      <c r="C121" s="34">
        <v>332</v>
      </c>
      <c r="D121" s="34"/>
      <c r="E121" s="104"/>
      <c r="F121" s="105"/>
      <c r="G121" s="120">
        <v>0</v>
      </c>
      <c r="H121" s="121"/>
      <c r="I121" s="35"/>
    </row>
    <row r="122" spans="2:9" ht="15.75" x14ac:dyDescent="0.25">
      <c r="B122" s="236"/>
      <c r="C122" s="237"/>
      <c r="D122" s="237"/>
      <c r="E122" s="237"/>
      <c r="F122" s="237"/>
      <c r="G122" s="237"/>
      <c r="H122" s="237"/>
      <c r="I122" s="238"/>
    </row>
    <row r="123" spans="2:9" ht="16.5" thickBot="1" x14ac:dyDescent="0.3">
      <c r="B123" s="127" t="s">
        <v>75</v>
      </c>
      <c r="C123" s="128"/>
      <c r="D123" s="128"/>
      <c r="E123" s="128"/>
      <c r="F123" s="128"/>
      <c r="G123" s="128"/>
      <c r="H123" s="128"/>
      <c r="I123" s="129"/>
    </row>
    <row r="124" spans="2:9" ht="21.75" customHeight="1" thickBot="1" x14ac:dyDescent="0.3">
      <c r="B124" s="43" t="s">
        <v>76</v>
      </c>
      <c r="C124" s="34">
        <v>340</v>
      </c>
      <c r="D124" s="34"/>
      <c r="E124" s="104"/>
      <c r="F124" s="105"/>
      <c r="G124" s="120">
        <v>0</v>
      </c>
      <c r="H124" s="121"/>
      <c r="I124" s="35"/>
    </row>
    <row r="125" spans="2:9" ht="21" customHeight="1" thickBot="1" x14ac:dyDescent="0.3">
      <c r="B125" s="43" t="s">
        <v>77</v>
      </c>
      <c r="C125" s="34">
        <v>341</v>
      </c>
      <c r="D125" s="34"/>
      <c r="E125" s="104"/>
      <c r="F125" s="105"/>
      <c r="G125" s="120">
        <v>0</v>
      </c>
      <c r="H125" s="121"/>
      <c r="I125" s="35"/>
    </row>
    <row r="126" spans="2:9" ht="45" customHeight="1" thickBot="1" x14ac:dyDescent="0.3">
      <c r="B126" s="83" t="s">
        <v>78</v>
      </c>
      <c r="C126" s="85">
        <v>350</v>
      </c>
      <c r="D126" s="97">
        <v>0</v>
      </c>
      <c r="E126" s="116">
        <v>157.21</v>
      </c>
      <c r="F126" s="117"/>
      <c r="G126" s="116">
        <v>0</v>
      </c>
      <c r="H126" s="117"/>
      <c r="I126" s="175"/>
    </row>
    <row r="127" spans="2:9" ht="15.75" hidden="1" thickBot="1" x14ac:dyDescent="0.3">
      <c r="B127" s="84"/>
      <c r="C127" s="86"/>
      <c r="D127" s="99"/>
      <c r="E127" s="118"/>
      <c r="F127" s="119"/>
      <c r="G127" s="118"/>
      <c r="H127" s="119"/>
      <c r="I127" s="176"/>
    </row>
    <row r="128" spans="2:9" ht="10.5" customHeight="1" x14ac:dyDescent="0.25">
      <c r="B128" s="130" t="s">
        <v>77</v>
      </c>
      <c r="C128" s="135">
        <v>351</v>
      </c>
      <c r="D128" s="135">
        <v>0</v>
      </c>
      <c r="E128" s="157">
        <v>157.21</v>
      </c>
      <c r="F128" s="158"/>
      <c r="G128" s="157">
        <v>0</v>
      </c>
      <c r="H128" s="158"/>
      <c r="I128" s="172"/>
    </row>
    <row r="129" spans="2:9" ht="13.5" customHeight="1" thickBot="1" x14ac:dyDescent="0.3">
      <c r="B129" s="131"/>
      <c r="C129" s="169"/>
      <c r="D129" s="169"/>
      <c r="E129" s="170"/>
      <c r="F129" s="171"/>
      <c r="G129" s="170"/>
      <c r="H129" s="171"/>
      <c r="I129" s="173"/>
    </row>
    <row r="130" spans="2:9" ht="15.75" hidden="1" thickBot="1" x14ac:dyDescent="0.3">
      <c r="B130" s="132"/>
      <c r="C130" s="136"/>
      <c r="D130" s="136"/>
      <c r="E130" s="159"/>
      <c r="F130" s="160"/>
      <c r="G130" s="159"/>
      <c r="H130" s="160"/>
      <c r="I130" s="174"/>
    </row>
    <row r="131" spans="2:9" ht="33.75" customHeight="1" thickBot="1" x14ac:dyDescent="0.3">
      <c r="B131" s="19" t="s">
        <v>79</v>
      </c>
      <c r="C131" s="19">
        <v>360</v>
      </c>
      <c r="D131" s="19"/>
      <c r="E131" s="108"/>
      <c r="F131" s="109"/>
      <c r="G131" s="108"/>
      <c r="H131" s="109"/>
      <c r="I131" s="20"/>
    </row>
    <row r="132" spans="2:9" ht="20.25" customHeight="1" thickBot="1" x14ac:dyDescent="0.3">
      <c r="B132" s="11" t="s">
        <v>77</v>
      </c>
      <c r="C132" s="8">
        <v>361</v>
      </c>
      <c r="D132" s="8"/>
      <c r="E132" s="108"/>
      <c r="F132" s="109"/>
      <c r="G132" s="108"/>
      <c r="H132" s="109"/>
      <c r="I132" s="13"/>
    </row>
    <row r="133" spans="2:9" ht="29.25" customHeight="1" thickBot="1" x14ac:dyDescent="0.3">
      <c r="B133" s="11" t="s">
        <v>80</v>
      </c>
      <c r="C133" s="8">
        <v>370</v>
      </c>
      <c r="D133" s="8"/>
      <c r="E133" s="112"/>
      <c r="F133" s="113"/>
      <c r="G133" s="108">
        <v>0</v>
      </c>
      <c r="H133" s="109"/>
      <c r="I133" s="10"/>
    </row>
    <row r="134" spans="2:9" ht="21" customHeight="1" thickBot="1" x14ac:dyDescent="0.3">
      <c r="B134" s="11" t="s">
        <v>77</v>
      </c>
      <c r="C134" s="8">
        <v>371</v>
      </c>
      <c r="D134" s="8"/>
      <c r="E134" s="112"/>
      <c r="F134" s="113"/>
      <c r="G134" s="108">
        <v>0</v>
      </c>
      <c r="H134" s="109"/>
      <c r="I134" s="10"/>
    </row>
    <row r="135" spans="2:9" ht="60.75" customHeight="1" thickBot="1" x14ac:dyDescent="0.3">
      <c r="B135" s="11" t="s">
        <v>81</v>
      </c>
      <c r="C135" s="8">
        <v>380</v>
      </c>
      <c r="D135" s="31">
        <v>0</v>
      </c>
      <c r="E135" s="114"/>
      <c r="F135" s="115"/>
      <c r="G135" s="110">
        <f>D135-E135</f>
        <v>0</v>
      </c>
      <c r="H135" s="111"/>
      <c r="I135" s="13"/>
    </row>
    <row r="136" spans="2:9" ht="24" customHeight="1" thickBot="1" x14ac:dyDescent="0.3">
      <c r="B136" s="11" t="s">
        <v>77</v>
      </c>
      <c r="C136" s="8">
        <v>381</v>
      </c>
      <c r="D136" s="8">
        <v>0</v>
      </c>
      <c r="E136" s="108"/>
      <c r="F136" s="109"/>
      <c r="G136" s="110"/>
      <c r="H136" s="111"/>
      <c r="I136" s="12"/>
    </row>
    <row r="137" spans="2:9" ht="32.25" customHeight="1" thickBot="1" x14ac:dyDescent="0.3">
      <c r="B137" s="135" t="s">
        <v>82</v>
      </c>
      <c r="C137" s="135">
        <v>390</v>
      </c>
      <c r="D137" s="163">
        <v>0</v>
      </c>
      <c r="E137" s="165">
        <f>E126</f>
        <v>157.21</v>
      </c>
      <c r="F137" s="166"/>
      <c r="G137" s="157">
        <v>0</v>
      </c>
      <c r="H137" s="158"/>
      <c r="I137" s="147"/>
    </row>
    <row r="138" spans="2:9" ht="15.75" hidden="1" thickBot="1" x14ac:dyDescent="0.3">
      <c r="B138" s="136"/>
      <c r="C138" s="136"/>
      <c r="D138" s="164"/>
      <c r="E138" s="167"/>
      <c r="F138" s="168"/>
      <c r="G138" s="159"/>
      <c r="H138" s="160"/>
      <c r="I138" s="148"/>
    </row>
    <row r="139" spans="2:9" ht="30.75" customHeight="1" thickBot="1" x14ac:dyDescent="0.3">
      <c r="B139" s="19" t="s">
        <v>83</v>
      </c>
      <c r="C139" s="19">
        <v>391</v>
      </c>
      <c r="D139" s="27">
        <v>0</v>
      </c>
      <c r="E139" s="149">
        <f>E128</f>
        <v>157.21</v>
      </c>
      <c r="F139" s="150"/>
      <c r="G139" s="114">
        <v>0</v>
      </c>
      <c r="H139" s="115"/>
      <c r="I139" s="32"/>
    </row>
    <row r="140" spans="2:9" ht="15.75" x14ac:dyDescent="0.25">
      <c r="B140" s="151"/>
      <c r="C140" s="152"/>
      <c r="D140" s="152"/>
      <c r="E140" s="152"/>
      <c r="F140" s="152"/>
      <c r="G140" s="152"/>
      <c r="H140" s="152"/>
      <c r="I140" s="153"/>
    </row>
    <row r="141" spans="2:9" ht="16.5" thickBot="1" x14ac:dyDescent="0.3">
      <c r="B141" s="154" t="s">
        <v>84</v>
      </c>
      <c r="C141" s="155"/>
      <c r="D141" s="155"/>
      <c r="E141" s="155"/>
      <c r="F141" s="155"/>
      <c r="G141" s="155"/>
      <c r="H141" s="155"/>
      <c r="I141" s="156"/>
    </row>
    <row r="142" spans="2:9" ht="21" customHeight="1" thickBot="1" x14ac:dyDescent="0.3">
      <c r="B142" s="130" t="s">
        <v>85</v>
      </c>
      <c r="C142" s="135">
        <v>400</v>
      </c>
      <c r="D142" s="157">
        <v>35.25</v>
      </c>
      <c r="E142" s="158"/>
      <c r="F142" s="157">
        <v>25.75</v>
      </c>
      <c r="G142" s="158"/>
      <c r="H142" s="161"/>
      <c r="I142" s="133"/>
    </row>
    <row r="143" spans="2:9" ht="15.75" hidden="1" thickBot="1" x14ac:dyDescent="0.3">
      <c r="B143" s="132"/>
      <c r="C143" s="136"/>
      <c r="D143" s="159"/>
      <c r="E143" s="160"/>
      <c r="F143" s="159"/>
      <c r="G143" s="160"/>
      <c r="H143" s="162"/>
      <c r="I143" s="134"/>
    </row>
    <row r="144" spans="2:9" ht="20.25" customHeight="1" thickBot="1" x14ac:dyDescent="0.3">
      <c r="B144" s="135" t="s">
        <v>86</v>
      </c>
      <c r="C144" s="135">
        <v>410</v>
      </c>
      <c r="D144" s="137">
        <v>4040</v>
      </c>
      <c r="E144" s="138"/>
      <c r="F144" s="141">
        <v>4271.75</v>
      </c>
      <c r="G144" s="142"/>
      <c r="H144" s="145"/>
      <c r="I144" s="145"/>
    </row>
    <row r="145" spans="2:9" ht="15.75" hidden="1" thickBot="1" x14ac:dyDescent="0.3">
      <c r="B145" s="136"/>
      <c r="C145" s="136"/>
      <c r="D145" s="139"/>
      <c r="E145" s="140"/>
      <c r="F145" s="143"/>
      <c r="G145" s="144"/>
      <c r="H145" s="146"/>
      <c r="I145" s="146"/>
    </row>
    <row r="146" spans="2:9" ht="20.25" customHeight="1" thickBot="1" x14ac:dyDescent="0.3">
      <c r="B146" s="19" t="s">
        <v>87</v>
      </c>
      <c r="C146" s="19">
        <v>420</v>
      </c>
      <c r="D146" s="75">
        <v>0</v>
      </c>
      <c r="E146" s="76"/>
      <c r="F146" s="77">
        <v>0</v>
      </c>
      <c r="G146" s="78"/>
      <c r="H146" s="28"/>
      <c r="I146" s="29"/>
    </row>
    <row r="147" spans="2:9" ht="32.25" thickBot="1" x14ac:dyDescent="0.3">
      <c r="B147" s="14" t="s">
        <v>88</v>
      </c>
      <c r="C147" s="15">
        <v>430</v>
      </c>
      <c r="D147" s="79">
        <v>0</v>
      </c>
      <c r="E147" s="80"/>
      <c r="F147" s="81">
        <v>0</v>
      </c>
      <c r="G147" s="82"/>
      <c r="H147" s="28"/>
      <c r="I147" s="16"/>
    </row>
    <row r="148" spans="2:9" ht="15.75" thickTop="1" x14ac:dyDescent="0.25"/>
    <row r="150" spans="2:9" x14ac:dyDescent="0.25">
      <c r="B150" s="30"/>
      <c r="H150" s="30"/>
      <c r="I150" s="30"/>
    </row>
    <row r="151" spans="2:9" x14ac:dyDescent="0.25">
      <c r="B151" s="30" t="s">
        <v>109</v>
      </c>
      <c r="H151" s="30" t="s">
        <v>113</v>
      </c>
    </row>
  </sheetData>
  <mergeCells count="286">
    <mergeCell ref="H50:H51"/>
    <mergeCell ref="I50:I51"/>
    <mergeCell ref="D60:E60"/>
    <mergeCell ref="F60:G60"/>
    <mergeCell ref="C61:C62"/>
    <mergeCell ref="D38:E38"/>
    <mergeCell ref="F38:G38"/>
    <mergeCell ref="D39:E39"/>
    <mergeCell ref="F39:G39"/>
    <mergeCell ref="D40:E40"/>
    <mergeCell ref="D42:E42"/>
    <mergeCell ref="F42:G42"/>
    <mergeCell ref="H53:H54"/>
    <mergeCell ref="H57:H58"/>
    <mergeCell ref="I57:I58"/>
    <mergeCell ref="I53:I54"/>
    <mergeCell ref="H55:H56"/>
    <mergeCell ref="I55:I56"/>
    <mergeCell ref="F41:G41"/>
    <mergeCell ref="B26:B27"/>
    <mergeCell ref="C26:C27"/>
    <mergeCell ref="D26:D27"/>
    <mergeCell ref="E26:F27"/>
    <mergeCell ref="E28:F28"/>
    <mergeCell ref="B29:I29"/>
    <mergeCell ref="B30:I30"/>
    <mergeCell ref="B31:I31"/>
    <mergeCell ref="F40:G40"/>
    <mergeCell ref="B10:F10"/>
    <mergeCell ref="G26:H26"/>
    <mergeCell ref="G27:H27"/>
    <mergeCell ref="G28:H28"/>
    <mergeCell ref="D37:E37"/>
    <mergeCell ref="F37:G37"/>
    <mergeCell ref="D35:E35"/>
    <mergeCell ref="F35:G35"/>
    <mergeCell ref="D36:E36"/>
    <mergeCell ref="F36:G36"/>
    <mergeCell ref="D33:E33"/>
    <mergeCell ref="F33:G33"/>
    <mergeCell ref="D32:E32"/>
    <mergeCell ref="F32:G32"/>
    <mergeCell ref="D34:E34"/>
    <mergeCell ref="F34:G34"/>
    <mergeCell ref="B19:J19"/>
    <mergeCell ref="B20:J20"/>
    <mergeCell ref="B21:J21"/>
    <mergeCell ref="B22:J22"/>
    <mergeCell ref="B23:J23"/>
    <mergeCell ref="B24:J24"/>
    <mergeCell ref="B11:F11"/>
    <mergeCell ref="B12:F12"/>
    <mergeCell ref="E121:F121"/>
    <mergeCell ref="E120:F120"/>
    <mergeCell ref="G120:H120"/>
    <mergeCell ref="E112:F112"/>
    <mergeCell ref="G112:H112"/>
    <mergeCell ref="E113:F113"/>
    <mergeCell ref="G113:H113"/>
    <mergeCell ref="E131:F131"/>
    <mergeCell ref="G131:H131"/>
    <mergeCell ref="E117:F117"/>
    <mergeCell ref="G117:H117"/>
    <mergeCell ref="E118:F118"/>
    <mergeCell ref="G118:H118"/>
    <mergeCell ref="E119:F119"/>
    <mergeCell ref="G119:H119"/>
    <mergeCell ref="E114:F114"/>
    <mergeCell ref="G114:H114"/>
    <mergeCell ref="G121:H121"/>
    <mergeCell ref="B122:I122"/>
    <mergeCell ref="B123:I123"/>
    <mergeCell ref="E124:F124"/>
    <mergeCell ref="G124:H124"/>
    <mergeCell ref="E125:F125"/>
    <mergeCell ref="G125:H125"/>
    <mergeCell ref="B55:B56"/>
    <mergeCell ref="C55:C56"/>
    <mergeCell ref="D77:E77"/>
    <mergeCell ref="F77:G77"/>
    <mergeCell ref="B78:B79"/>
    <mergeCell ref="C78:C79"/>
    <mergeCell ref="D78:E79"/>
    <mergeCell ref="B96:B97"/>
    <mergeCell ref="C96:C97"/>
    <mergeCell ref="D96:E97"/>
    <mergeCell ref="F96:G97"/>
    <mergeCell ref="B92:B93"/>
    <mergeCell ref="C92:C93"/>
    <mergeCell ref="D92:E93"/>
    <mergeCell ref="F92:G93"/>
    <mergeCell ref="B61:B62"/>
    <mergeCell ref="D57:E58"/>
    <mergeCell ref="F57:G58"/>
    <mergeCell ref="D59:E59"/>
    <mergeCell ref="F59:G59"/>
    <mergeCell ref="D55:E56"/>
    <mergeCell ref="F55:G56"/>
    <mergeCell ref="B66:B67"/>
    <mergeCell ref="C66:C67"/>
    <mergeCell ref="B43:B45"/>
    <mergeCell ref="C43:C45"/>
    <mergeCell ref="D43:E45"/>
    <mergeCell ref="F43:G45"/>
    <mergeCell ref="D52:E52"/>
    <mergeCell ref="F52:G52"/>
    <mergeCell ref="B53:B54"/>
    <mergeCell ref="C53:C54"/>
    <mergeCell ref="D53:E54"/>
    <mergeCell ref="F53:G54"/>
    <mergeCell ref="D49:E49"/>
    <mergeCell ref="F49:G49"/>
    <mergeCell ref="D46:E46"/>
    <mergeCell ref="F46:G46"/>
    <mergeCell ref="F47:G47"/>
    <mergeCell ref="F48:G48"/>
    <mergeCell ref="B50:B51"/>
    <mergeCell ref="C50:C51"/>
    <mergeCell ref="D50:E51"/>
    <mergeCell ref="F50:G51"/>
    <mergeCell ref="D47:E47"/>
    <mergeCell ref="H71:H72"/>
    <mergeCell ref="I71:I72"/>
    <mergeCell ref="D75:E75"/>
    <mergeCell ref="F75:G75"/>
    <mergeCell ref="D68:E70"/>
    <mergeCell ref="F68:G70"/>
    <mergeCell ref="H68:H70"/>
    <mergeCell ref="I68:I70"/>
    <mergeCell ref="D61:E62"/>
    <mergeCell ref="F61:G62"/>
    <mergeCell ref="I61:I62"/>
    <mergeCell ref="H61:H62"/>
    <mergeCell ref="H64:H65"/>
    <mergeCell ref="D66:E67"/>
    <mergeCell ref="F66:G67"/>
    <mergeCell ref="H66:H67"/>
    <mergeCell ref="I66:I67"/>
    <mergeCell ref="B64:B65"/>
    <mergeCell ref="C64:C65"/>
    <mergeCell ref="D64:E65"/>
    <mergeCell ref="F64:G65"/>
    <mergeCell ref="I64:I65"/>
    <mergeCell ref="H90:H91"/>
    <mergeCell ref="I90:I91"/>
    <mergeCell ref="B68:B70"/>
    <mergeCell ref="D84:E84"/>
    <mergeCell ref="F84:G84"/>
    <mergeCell ref="D85:E85"/>
    <mergeCell ref="F85:G85"/>
    <mergeCell ref="D86:E86"/>
    <mergeCell ref="F86:G86"/>
    <mergeCell ref="H78:H79"/>
    <mergeCell ref="I78:I79"/>
    <mergeCell ref="D80:E80"/>
    <mergeCell ref="F80:G80"/>
    <mergeCell ref="D81:E81"/>
    <mergeCell ref="F81:G81"/>
    <mergeCell ref="F82:G82"/>
    <mergeCell ref="D83:E83"/>
    <mergeCell ref="F83:G83"/>
    <mergeCell ref="F78:G79"/>
    <mergeCell ref="I96:I97"/>
    <mergeCell ref="H92:H93"/>
    <mergeCell ref="H96:H97"/>
    <mergeCell ref="I98:I99"/>
    <mergeCell ref="D76:E76"/>
    <mergeCell ref="F76:G76"/>
    <mergeCell ref="D74:E74"/>
    <mergeCell ref="F74:G74"/>
    <mergeCell ref="D73:E73"/>
    <mergeCell ref="I92:I93"/>
    <mergeCell ref="D94:E94"/>
    <mergeCell ref="F94:G94"/>
    <mergeCell ref="D95:E95"/>
    <mergeCell ref="F95:G95"/>
    <mergeCell ref="D90:E91"/>
    <mergeCell ref="B115:B116"/>
    <mergeCell ref="C115:C116"/>
    <mergeCell ref="D115:D116"/>
    <mergeCell ref="E115:F116"/>
    <mergeCell ref="G115:H116"/>
    <mergeCell ref="I107:I108"/>
    <mergeCell ref="E109:F109"/>
    <mergeCell ref="G109:H109"/>
    <mergeCell ref="E110:F110"/>
    <mergeCell ref="G110:H110"/>
    <mergeCell ref="I115:I116"/>
    <mergeCell ref="G106:H106"/>
    <mergeCell ref="B100:I100"/>
    <mergeCell ref="B101:I101"/>
    <mergeCell ref="E111:F111"/>
    <mergeCell ref="G111:H111"/>
    <mergeCell ref="C107:C108"/>
    <mergeCell ref="D107:D108"/>
    <mergeCell ref="E107:F108"/>
    <mergeCell ref="G107:H108"/>
    <mergeCell ref="E104:F104"/>
    <mergeCell ref="G104:H104"/>
    <mergeCell ref="E105:F105"/>
    <mergeCell ref="E102:F102"/>
    <mergeCell ref="G102:H102"/>
    <mergeCell ref="E103:F103"/>
    <mergeCell ref="G103:H103"/>
    <mergeCell ref="E106:F106"/>
    <mergeCell ref="C128:C130"/>
    <mergeCell ref="D128:D130"/>
    <mergeCell ref="E128:F130"/>
    <mergeCell ref="G128:H130"/>
    <mergeCell ref="I128:I130"/>
    <mergeCell ref="E132:F132"/>
    <mergeCell ref="G132:H132"/>
    <mergeCell ref="B126:B127"/>
    <mergeCell ref="C126:C127"/>
    <mergeCell ref="D126:D127"/>
    <mergeCell ref="I126:I127"/>
    <mergeCell ref="I142:I143"/>
    <mergeCell ref="B144:B145"/>
    <mergeCell ref="C144:C145"/>
    <mergeCell ref="D144:E145"/>
    <mergeCell ref="F144:G145"/>
    <mergeCell ref="H144:H145"/>
    <mergeCell ref="I144:I145"/>
    <mergeCell ref="I137:I138"/>
    <mergeCell ref="E139:F139"/>
    <mergeCell ref="G139:H139"/>
    <mergeCell ref="B140:I140"/>
    <mergeCell ref="B141:I141"/>
    <mergeCell ref="B142:B143"/>
    <mergeCell ref="C142:C143"/>
    <mergeCell ref="D142:E143"/>
    <mergeCell ref="F142:G143"/>
    <mergeCell ref="H142:H143"/>
    <mergeCell ref="B137:B138"/>
    <mergeCell ref="C137:C138"/>
    <mergeCell ref="D137:D138"/>
    <mergeCell ref="E137:F138"/>
    <mergeCell ref="G137:H138"/>
    <mergeCell ref="G9:H9"/>
    <mergeCell ref="G10:H10"/>
    <mergeCell ref="G11:H11"/>
    <mergeCell ref="G12:H12"/>
    <mergeCell ref="G13:H13"/>
    <mergeCell ref="E136:F136"/>
    <mergeCell ref="G136:H136"/>
    <mergeCell ref="E133:F133"/>
    <mergeCell ref="G133:H133"/>
    <mergeCell ref="E134:F134"/>
    <mergeCell ref="G134:H134"/>
    <mergeCell ref="E135:F135"/>
    <mergeCell ref="G135:H135"/>
    <mergeCell ref="E126:F127"/>
    <mergeCell ref="G126:H127"/>
    <mergeCell ref="G105:H105"/>
    <mergeCell ref="D98:E99"/>
    <mergeCell ref="F98:G99"/>
    <mergeCell ref="H98:H99"/>
    <mergeCell ref="B88:I88"/>
    <mergeCell ref="B89:I89"/>
    <mergeCell ref="B90:B91"/>
    <mergeCell ref="C90:C91"/>
    <mergeCell ref="B128:B130"/>
    <mergeCell ref="D5:I5"/>
    <mergeCell ref="D6:I6"/>
    <mergeCell ref="B13:F13"/>
    <mergeCell ref="B14:F14"/>
    <mergeCell ref="B15:F15"/>
    <mergeCell ref="B16:F16"/>
    <mergeCell ref="D146:E146"/>
    <mergeCell ref="F146:G146"/>
    <mergeCell ref="D147:E147"/>
    <mergeCell ref="F147:G147"/>
    <mergeCell ref="B98:B99"/>
    <mergeCell ref="C98:C99"/>
    <mergeCell ref="F90:G91"/>
    <mergeCell ref="D63:E63"/>
    <mergeCell ref="F63:G63"/>
    <mergeCell ref="F73:G73"/>
    <mergeCell ref="C68:C70"/>
    <mergeCell ref="C71:C72"/>
    <mergeCell ref="D71:E72"/>
    <mergeCell ref="F71:G72"/>
    <mergeCell ref="D87:E87"/>
    <mergeCell ref="F87:G87"/>
    <mergeCell ref="D82:E82"/>
    <mergeCell ref="D41:E41"/>
  </mergeCells>
  <pageMargins left="0.7" right="0.7" top="0.75" bottom="0.75" header="0.3" footer="0.3"/>
  <pageSetup paperSize="9" scale="97" fitToHeight="0" orientation="portrait" horizontalDpi="300" verticalDpi="300" r:id="rId1"/>
  <rowBreaks count="2" manualBreakCount="2">
    <brk id="46" min="1" max="8" man="1"/>
    <brk id="91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2025-01-30T13:28:49Z</cp:lastPrinted>
  <dcterms:created xsi:type="dcterms:W3CDTF">2022-08-15T12:37:20Z</dcterms:created>
  <dcterms:modified xsi:type="dcterms:W3CDTF">2025-03-06T09:15:06Z</dcterms:modified>
</cp:coreProperties>
</file>